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Exterior" sheetId="1" r:id="rId1"/>
  </sheets>
  <externalReferences>
    <externalReference r:id="rId4"/>
  </externalReferences>
  <definedNames>
    <definedName name="_xlnm.Print_Area" localSheetId="0">'Exterior'!$A$1:$V$17</definedName>
  </definedNames>
  <calcPr fullCalcOnLoad="1"/>
</workbook>
</file>

<file path=xl/sharedStrings.xml><?xml version="1.0" encoding="utf-8"?>
<sst xmlns="http://schemas.openxmlformats.org/spreadsheetml/2006/main" count="21" uniqueCount="21">
  <si>
    <t>Total</t>
  </si>
  <si>
    <t>Graduação e Ensino Médio</t>
  </si>
  <si>
    <t>Pesquisa</t>
  </si>
  <si>
    <t>Pós-Graduação</t>
  </si>
  <si>
    <t>Bolsas de Estimulo à Pesquisa</t>
  </si>
  <si>
    <t>Bolsas de Formação e Qualificação</t>
  </si>
  <si>
    <t>Modalidade</t>
  </si>
  <si>
    <t>Percentual %</t>
  </si>
  <si>
    <t>Tabela 1.2.2</t>
  </si>
  <si>
    <t>Investimentos (Reais mil correntes)</t>
  </si>
  <si>
    <t>Des. Tecn. e Inovação Sênior no Exterior em TIC's</t>
  </si>
  <si>
    <t>Des. Tecn. Inovação Junior no Exterior em TIC's</t>
  </si>
  <si>
    <t>Especialização no Exterior</t>
  </si>
  <si>
    <t>Estágio no Exterior</t>
  </si>
  <si>
    <t>Pós-Doutorado Exterior</t>
  </si>
  <si>
    <t>Graduação Sanduíche no Exterior</t>
  </si>
  <si>
    <t>Doutorado no Exterior</t>
  </si>
  <si>
    <t>Doutorado Sanduíche no Exterior</t>
  </si>
  <si>
    <t>Fonte: CNPq/AEI.               (1.2.2-Mod_PaisExt_9613_$)</t>
  </si>
  <si>
    <t>Notas: Inblui rebursos dos fundos setoriais; Não inblui bolsas de curta duração (fluxo contínuo).</t>
  </si>
  <si>
    <t>CNPq - Bolsas no exterior: investimentos realizados segundo modalidades - 2001-2014</t>
  </si>
</sst>
</file>

<file path=xl/styles.xml><?xml version="1.0" encoding="utf-8"?>
<styleSheet xmlns="http://schemas.openxmlformats.org/spreadsheetml/2006/main">
  <numFmts count="2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;\(#,##0.00\)"/>
    <numFmt numFmtId="169" formatCode="#,##0.0"/>
    <numFmt numFmtId="170" formatCode="#,##0.000"/>
    <numFmt numFmtId="171" formatCode="#,##0.0000"/>
    <numFmt numFmtId="172" formatCode="[$-416]dddd\,\ d&quot; de &quot;mmmm&quot; de &quot;yyyy"/>
    <numFmt numFmtId="173" formatCode="_(* #,##0.00_);_(* \(#,##0.00\);_(* &quot;-&quot;??_);_(@_)"/>
    <numFmt numFmtId="174" formatCode="_(* #,##0_);_(* \(#,##0\);_(* &quot;-&quot;??_);_(@_)"/>
    <numFmt numFmtId="175" formatCode="_-* #,##0_-;\-* #,##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4" fontId="3" fillId="0" borderId="15" xfId="53" applyNumberFormat="1" applyFont="1" applyFill="1" applyBorder="1" applyAlignment="1">
      <alignment horizontal="center" vertical="center"/>
    </xf>
    <xf numFmtId="174" fontId="3" fillId="0" borderId="10" xfId="53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169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quotePrefix="1">
      <alignment horizontal="center" vertical="center"/>
    </xf>
    <xf numFmtId="3" fontId="0" fillId="0" borderId="0" xfId="0" applyNumberForma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17</xdr:row>
      <xdr:rowOff>0</xdr:rowOff>
    </xdr:from>
    <xdr:ext cx="76200" cy="200025"/>
    <xdr:sp>
      <xdr:nvSpPr>
        <xdr:cNvPr id="1" name="Text Box 12"/>
        <xdr:cNvSpPr txBox="1">
          <a:spLocks noChangeArrowheads="1"/>
        </xdr:cNvSpPr>
      </xdr:nvSpPr>
      <xdr:spPr>
        <a:xfrm>
          <a:off x="4429125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lvana\SerHist_Relat_Public\2014\Resenha%202014\1.2.1_1.2.2-Mod_PaisExt_0113_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s"/>
      <sheetName val="Ext"/>
    </sheetNames>
    <sheetDataSet>
      <sheetData sheetId="0">
        <row r="48">
          <cell r="D48">
            <v>2001</v>
          </cell>
          <cell r="E48">
            <v>2002</v>
          </cell>
          <cell r="F48">
            <v>2003</v>
          </cell>
          <cell r="G48">
            <v>2004</v>
          </cell>
          <cell r="H48">
            <v>2005</v>
          </cell>
          <cell r="I48">
            <v>2006</v>
          </cell>
          <cell r="J48">
            <v>2007</v>
          </cell>
          <cell r="K48">
            <v>2008</v>
          </cell>
          <cell r="L48">
            <v>2009</v>
          </cell>
          <cell r="M48">
            <v>2010</v>
          </cell>
          <cell r="N48">
            <v>2011</v>
          </cell>
          <cell r="O48">
            <v>2012</v>
          </cell>
          <cell r="P48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A1">
      <selection activeCell="C41" sqref="C41:I52"/>
    </sheetView>
  </sheetViews>
  <sheetFormatPr defaultColWidth="10.28125" defaultRowHeight="12.75"/>
  <cols>
    <col min="1" max="1" width="1.7109375" style="45" customWidth="1"/>
    <col min="2" max="2" width="9.8515625" style="45" customWidth="1"/>
    <col min="3" max="3" width="34.7109375" style="45" customWidth="1"/>
    <col min="4" max="5" width="6.8515625" style="46" bestFit="1" customWidth="1"/>
    <col min="6" max="6" width="6.421875" style="46" bestFit="1" customWidth="1"/>
    <col min="7" max="14" width="6.8515625" style="46" bestFit="1" customWidth="1"/>
    <col min="15" max="16" width="7.421875" style="46" bestFit="1" customWidth="1"/>
    <col min="17" max="17" width="7.421875" style="46" customWidth="1"/>
    <col min="18" max="20" width="5.140625" style="45" customWidth="1"/>
    <col min="21" max="21" width="5.7109375" style="45" customWidth="1"/>
    <col min="22" max="22" width="4.421875" style="45" bestFit="1" customWidth="1"/>
    <col min="23" max="16384" width="10.28125" style="45" customWidth="1"/>
  </cols>
  <sheetData>
    <row r="1" spans="1:17" s="1" customFormat="1" ht="12" customHeight="1">
      <c r="A1" s="2" t="s">
        <v>8</v>
      </c>
      <c r="D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</row>
    <row r="2" spans="1:23" s="6" customFormat="1" ht="12.75" customHeight="1">
      <c r="A2" s="5" t="s">
        <v>20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U2" s="8"/>
      <c r="W2" s="8"/>
    </row>
    <row r="3" spans="1:23" s="1" customFormat="1" ht="12" customHeight="1">
      <c r="A3" s="71" t="s">
        <v>6</v>
      </c>
      <c r="B3" s="71"/>
      <c r="C3" s="72"/>
      <c r="D3" s="68" t="s">
        <v>9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68" t="s">
        <v>7</v>
      </c>
      <c r="S3" s="69"/>
      <c r="T3" s="69"/>
      <c r="U3" s="69"/>
      <c r="V3" s="69"/>
      <c r="W3" s="10"/>
    </row>
    <row r="4" spans="1:24" s="6" customFormat="1" ht="11.25" customHeight="1">
      <c r="A4" s="73"/>
      <c r="B4" s="73"/>
      <c r="C4" s="74"/>
      <c r="D4" s="11">
        <v>2001</v>
      </c>
      <c r="E4" s="11">
        <v>2002</v>
      </c>
      <c r="F4" s="12">
        <v>2003</v>
      </c>
      <c r="G4" s="11">
        <v>2004</v>
      </c>
      <c r="H4" s="12">
        <v>2005</v>
      </c>
      <c r="I4" s="11">
        <v>2006</v>
      </c>
      <c r="J4" s="12">
        <v>2007</v>
      </c>
      <c r="K4" s="11">
        <v>2008</v>
      </c>
      <c r="L4" s="13">
        <v>2009</v>
      </c>
      <c r="M4" s="59">
        <v>2010</v>
      </c>
      <c r="N4" s="60">
        <v>2011</v>
      </c>
      <c r="O4" s="60">
        <v>2012</v>
      </c>
      <c r="P4" s="60">
        <v>2013</v>
      </c>
      <c r="Q4" s="61">
        <v>2014</v>
      </c>
      <c r="R4" s="14">
        <v>2002</v>
      </c>
      <c r="S4" s="14">
        <v>2005</v>
      </c>
      <c r="T4" s="14">
        <v>2008</v>
      </c>
      <c r="U4" s="14">
        <v>2011</v>
      </c>
      <c r="V4" s="15">
        <v>2014</v>
      </c>
      <c r="W4" s="8"/>
      <c r="X4" s="8"/>
    </row>
    <row r="5" spans="1:24" s="22" customFormat="1" ht="11.25" customHeight="1">
      <c r="A5" s="16" t="s">
        <v>4</v>
      </c>
      <c r="B5" s="17"/>
      <c r="C5" s="9"/>
      <c r="D5" s="18">
        <f>SUM(D6:D10)</f>
        <v>11990</v>
      </c>
      <c r="E5" s="18">
        <f aca="true" t="shared" si="0" ref="E5:P5">SUM(E6:E10)</f>
        <v>15818</v>
      </c>
      <c r="F5" s="18">
        <f t="shared" si="0"/>
        <v>9125</v>
      </c>
      <c r="G5" s="18">
        <f t="shared" si="0"/>
        <v>10888</v>
      </c>
      <c r="H5" s="18">
        <f t="shared" si="0"/>
        <v>10427</v>
      </c>
      <c r="I5" s="18">
        <f t="shared" si="0"/>
        <v>12585</v>
      </c>
      <c r="J5" s="18">
        <f t="shared" si="0"/>
        <v>17677</v>
      </c>
      <c r="K5" s="18">
        <f t="shared" si="0"/>
        <v>16823</v>
      </c>
      <c r="L5" s="18">
        <f t="shared" si="0"/>
        <v>16399</v>
      </c>
      <c r="M5" s="18">
        <f t="shared" si="0"/>
        <v>10955</v>
      </c>
      <c r="N5" s="18">
        <f t="shared" si="0"/>
        <v>11720</v>
      </c>
      <c r="O5" s="18">
        <f t="shared" si="0"/>
        <v>28043</v>
      </c>
      <c r="P5" s="18">
        <f t="shared" si="0"/>
        <v>61828</v>
      </c>
      <c r="Q5" s="19">
        <f>SUM(Q6:Q10)</f>
        <v>64702</v>
      </c>
      <c r="R5" s="20">
        <f aca="true" t="shared" si="1" ref="R5:R14">+E5*100/E$15</f>
        <v>28.41233632101737</v>
      </c>
      <c r="S5" s="20">
        <f aca="true" t="shared" si="2" ref="S5:S14">+H5*100/H$15</f>
        <v>34.21829876608034</v>
      </c>
      <c r="T5" s="20">
        <f aca="true" t="shared" si="3" ref="T5:T14">+K5*100/K$15</f>
        <v>52.09972127593682</v>
      </c>
      <c r="U5" s="20">
        <f aca="true" t="shared" si="4" ref="U5:U14">+N5*100/N$15</f>
        <v>43.33678449933442</v>
      </c>
      <c r="V5" s="20">
        <f aca="true" t="shared" si="5" ref="V5:V14">+Q5*100/Q$15</f>
        <v>8.006741789940278</v>
      </c>
      <c r="W5" s="21"/>
      <c r="X5" s="21"/>
    </row>
    <row r="6" spans="1:24" s="6" customFormat="1" ht="12" customHeight="1">
      <c r="A6" s="8"/>
      <c r="B6" s="62" t="s">
        <v>2</v>
      </c>
      <c r="C6" s="23" t="s">
        <v>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>
        <v>12</v>
      </c>
      <c r="Q6" s="25">
        <v>101</v>
      </c>
      <c r="R6" s="26">
        <f t="shared" si="1"/>
        <v>0</v>
      </c>
      <c r="S6" s="26">
        <f t="shared" si="2"/>
        <v>0</v>
      </c>
      <c r="T6" s="26">
        <f t="shared" si="3"/>
        <v>0</v>
      </c>
      <c r="U6" s="26">
        <f t="shared" si="4"/>
        <v>0</v>
      </c>
      <c r="V6" s="26">
        <f t="shared" si="5"/>
        <v>0.012498545961237183</v>
      </c>
      <c r="W6" s="8"/>
      <c r="X6" s="54"/>
    </row>
    <row r="7" spans="1:24" s="6" customFormat="1" ht="12" customHeight="1">
      <c r="A7" s="10"/>
      <c r="B7" s="62"/>
      <c r="C7" s="23" t="s">
        <v>11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>
        <v>26</v>
      </c>
      <c r="Q7" s="25">
        <v>1900</v>
      </c>
      <c r="R7" s="26">
        <f t="shared" si="1"/>
        <v>0</v>
      </c>
      <c r="S7" s="26">
        <f t="shared" si="2"/>
        <v>0</v>
      </c>
      <c r="T7" s="26">
        <f t="shared" si="3"/>
        <v>0</v>
      </c>
      <c r="U7" s="26">
        <f t="shared" si="4"/>
        <v>0</v>
      </c>
      <c r="V7" s="26">
        <f t="shared" si="5"/>
        <v>0.23512116164703611</v>
      </c>
      <c r="W7" s="8"/>
      <c r="X7" s="54"/>
    </row>
    <row r="8" spans="1:24" s="6" customFormat="1" ht="12" customHeight="1">
      <c r="A8" s="10"/>
      <c r="B8" s="62"/>
      <c r="C8" s="23" t="s">
        <v>12</v>
      </c>
      <c r="D8" s="24">
        <v>651</v>
      </c>
      <c r="E8" s="24">
        <v>1075</v>
      </c>
      <c r="F8" s="24">
        <v>652</v>
      </c>
      <c r="G8" s="24">
        <v>503</v>
      </c>
      <c r="H8" s="24">
        <v>260</v>
      </c>
      <c r="I8" s="24">
        <v>75</v>
      </c>
      <c r="J8" s="24">
        <v>187</v>
      </c>
      <c r="K8" s="24">
        <v>630</v>
      </c>
      <c r="L8" s="24">
        <v>72</v>
      </c>
      <c r="M8" s="24">
        <v>248</v>
      </c>
      <c r="N8" s="24">
        <v>180</v>
      </c>
      <c r="O8" s="24">
        <v>124</v>
      </c>
      <c r="P8" s="24">
        <v>292</v>
      </c>
      <c r="Q8" s="25">
        <v>98</v>
      </c>
      <c r="R8" s="26">
        <f t="shared" si="1"/>
        <v>1.9309180392649938</v>
      </c>
      <c r="S8" s="26">
        <f t="shared" si="2"/>
        <v>0.8532423208191127</v>
      </c>
      <c r="T8" s="26">
        <f t="shared" si="3"/>
        <v>1.9510684422421802</v>
      </c>
      <c r="U8" s="26">
        <f t="shared" si="4"/>
        <v>0.6655820144948972</v>
      </c>
      <c r="V8" s="26">
        <f t="shared" si="5"/>
        <v>0.012127302021794495</v>
      </c>
      <c r="W8" s="8"/>
      <c r="X8" s="54"/>
    </row>
    <row r="9" spans="1:24" s="6" customFormat="1" ht="12" customHeight="1">
      <c r="A9" s="10"/>
      <c r="B9" s="62"/>
      <c r="C9" s="23" t="s">
        <v>13</v>
      </c>
      <c r="D9" s="24">
        <v>613</v>
      </c>
      <c r="E9" s="24">
        <v>514</v>
      </c>
      <c r="F9" s="24">
        <v>116</v>
      </c>
      <c r="G9" s="24">
        <v>375</v>
      </c>
      <c r="H9" s="24">
        <v>554</v>
      </c>
      <c r="I9" s="24">
        <v>626</v>
      </c>
      <c r="J9" s="24">
        <v>551</v>
      </c>
      <c r="K9" s="24">
        <v>704</v>
      </c>
      <c r="L9" s="24">
        <v>390</v>
      </c>
      <c r="M9" s="24">
        <v>542</v>
      </c>
      <c r="N9" s="24">
        <v>754</v>
      </c>
      <c r="O9" s="24">
        <v>1194</v>
      </c>
      <c r="P9" s="24">
        <v>1334</v>
      </c>
      <c r="Q9" s="25">
        <v>1215</v>
      </c>
      <c r="R9" s="26">
        <f t="shared" si="1"/>
        <v>0.9232482531927505</v>
      </c>
      <c r="S9" s="26">
        <f t="shared" si="2"/>
        <v>1.8180624835914938</v>
      </c>
      <c r="T9" s="26">
        <f t="shared" si="3"/>
        <v>2.180241560854754</v>
      </c>
      <c r="U9" s="26">
        <f t="shared" si="4"/>
        <v>2.7880491051619583</v>
      </c>
      <c r="V9" s="26">
        <f t="shared" si="5"/>
        <v>0.15035379547428887</v>
      </c>
      <c r="W9" s="8"/>
      <c r="X9" s="54"/>
    </row>
    <row r="10" spans="1:24" s="6" customFormat="1" ht="12" customHeight="1">
      <c r="A10" s="27"/>
      <c r="B10" s="63"/>
      <c r="C10" s="23" t="s">
        <v>14</v>
      </c>
      <c r="D10" s="24">
        <v>10726</v>
      </c>
      <c r="E10" s="24">
        <v>14229</v>
      </c>
      <c r="F10" s="24">
        <v>8357</v>
      </c>
      <c r="G10" s="24">
        <v>10010</v>
      </c>
      <c r="H10" s="24">
        <v>9613</v>
      </c>
      <c r="I10" s="24">
        <v>11884</v>
      </c>
      <c r="J10" s="24">
        <v>16939</v>
      </c>
      <c r="K10" s="24">
        <v>15489</v>
      </c>
      <c r="L10" s="24">
        <v>15937</v>
      </c>
      <c r="M10" s="24">
        <v>10165</v>
      </c>
      <c r="N10" s="24">
        <v>10786</v>
      </c>
      <c r="O10" s="24">
        <v>26725</v>
      </c>
      <c r="P10" s="24">
        <v>60164</v>
      </c>
      <c r="Q10" s="25">
        <v>61388</v>
      </c>
      <c r="R10" s="26">
        <f t="shared" si="1"/>
        <v>25.558170028559626</v>
      </c>
      <c r="S10" s="26">
        <f t="shared" si="2"/>
        <v>31.54699396166973</v>
      </c>
      <c r="T10" s="26">
        <f t="shared" si="3"/>
        <v>47.96841127283989</v>
      </c>
      <c r="U10" s="26">
        <f t="shared" si="4"/>
        <v>39.883153379677566</v>
      </c>
      <c r="V10" s="26">
        <f t="shared" si="5"/>
        <v>7.596640984835923</v>
      </c>
      <c r="W10" s="8"/>
      <c r="X10" s="54"/>
    </row>
    <row r="11" spans="1:24" s="22" customFormat="1" ht="12" customHeight="1">
      <c r="A11" s="28" t="s">
        <v>5</v>
      </c>
      <c r="B11" s="28"/>
      <c r="C11" s="29"/>
      <c r="D11" s="30">
        <f>SUM(D12:D14)</f>
        <v>31187</v>
      </c>
      <c r="E11" s="30">
        <f aca="true" t="shared" si="6" ref="E11:P11">SUM(E12:E14)</f>
        <v>39855</v>
      </c>
      <c r="F11" s="30">
        <f t="shared" si="6"/>
        <v>31151</v>
      </c>
      <c r="G11" s="30">
        <f t="shared" si="6"/>
        <v>26465</v>
      </c>
      <c r="H11" s="30">
        <f t="shared" si="6"/>
        <v>20045</v>
      </c>
      <c r="I11" s="30">
        <f t="shared" si="6"/>
        <v>12699</v>
      </c>
      <c r="J11" s="30">
        <f t="shared" si="6"/>
        <v>13932</v>
      </c>
      <c r="K11" s="30">
        <f t="shared" si="6"/>
        <v>15467</v>
      </c>
      <c r="L11" s="30">
        <f t="shared" si="6"/>
        <v>16380</v>
      </c>
      <c r="M11" s="30">
        <f t="shared" si="6"/>
        <v>14221</v>
      </c>
      <c r="N11" s="30">
        <f t="shared" si="6"/>
        <v>15324</v>
      </c>
      <c r="O11" s="30">
        <f t="shared" si="6"/>
        <v>171718</v>
      </c>
      <c r="P11" s="30">
        <f t="shared" si="6"/>
        <v>339302</v>
      </c>
      <c r="Q11" s="31">
        <f>SUM(Q12:Q14)</f>
        <v>743392</v>
      </c>
      <c r="R11" s="20">
        <f t="shared" si="1"/>
        <v>71.58766367898264</v>
      </c>
      <c r="S11" s="20">
        <f t="shared" si="2"/>
        <v>65.78170123391966</v>
      </c>
      <c r="T11" s="20">
        <f t="shared" si="3"/>
        <v>47.90027872406318</v>
      </c>
      <c r="U11" s="20">
        <f t="shared" si="4"/>
        <v>56.66321550066558</v>
      </c>
      <c r="V11" s="20">
        <f t="shared" si="5"/>
        <v>91.99325821005972</v>
      </c>
      <c r="W11" s="21"/>
      <c r="X11" s="55"/>
    </row>
    <row r="12" spans="1:24" s="6" customFormat="1" ht="24.75" customHeight="1">
      <c r="A12" s="32"/>
      <c r="B12" s="33" t="s">
        <v>1</v>
      </c>
      <c r="C12" s="34" t="s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>
        <v>143380</v>
      </c>
      <c r="P12" s="35">
        <v>271282</v>
      </c>
      <c r="Q12" s="36">
        <v>665765</v>
      </c>
      <c r="R12" s="26">
        <f t="shared" si="1"/>
        <v>0</v>
      </c>
      <c r="S12" s="26">
        <f t="shared" si="2"/>
        <v>0</v>
      </c>
      <c r="T12" s="26">
        <f t="shared" si="3"/>
        <v>0</v>
      </c>
      <c r="U12" s="26">
        <f t="shared" si="4"/>
        <v>0</v>
      </c>
      <c r="V12" s="26">
        <f t="shared" si="5"/>
        <v>82.38707378102052</v>
      </c>
      <c r="W12" s="8"/>
      <c r="X12" s="54"/>
    </row>
    <row r="13" spans="1:24" s="6" customFormat="1" ht="12" customHeight="1">
      <c r="A13" s="10"/>
      <c r="B13" s="64" t="s">
        <v>3</v>
      </c>
      <c r="C13" s="37" t="s">
        <v>16</v>
      </c>
      <c r="D13" s="35">
        <v>25854</v>
      </c>
      <c r="E13" s="35">
        <v>33272</v>
      </c>
      <c r="F13" s="35">
        <v>27451</v>
      </c>
      <c r="G13" s="35">
        <v>18691</v>
      </c>
      <c r="H13" s="35">
        <v>12910</v>
      </c>
      <c r="I13" s="35">
        <v>7546</v>
      </c>
      <c r="J13" s="35">
        <v>6514</v>
      </c>
      <c r="K13" s="35">
        <v>5988</v>
      </c>
      <c r="L13" s="35">
        <v>6124</v>
      </c>
      <c r="M13" s="35">
        <v>5417</v>
      </c>
      <c r="N13" s="35">
        <v>5246</v>
      </c>
      <c r="O13" s="35">
        <v>12619</v>
      </c>
      <c r="P13" s="35">
        <v>37529</v>
      </c>
      <c r="Q13" s="36">
        <v>51150</v>
      </c>
      <c r="R13" s="26">
        <f t="shared" si="1"/>
        <v>59.76326046737198</v>
      </c>
      <c r="S13" s="26">
        <f t="shared" si="2"/>
        <v>42.36676292990286</v>
      </c>
      <c r="T13" s="26">
        <f t="shared" si="3"/>
        <v>18.54444100340663</v>
      </c>
      <c r="U13" s="26">
        <f t="shared" si="4"/>
        <v>19.39801804466795</v>
      </c>
      <c r="V13" s="26">
        <f t="shared" si="5"/>
        <v>6.329709167497841</v>
      </c>
      <c r="W13" s="8"/>
      <c r="X13" s="54"/>
    </row>
    <row r="14" spans="1:24" s="6" customFormat="1" ht="12" customHeight="1">
      <c r="A14" s="10"/>
      <c r="B14" s="65"/>
      <c r="C14" s="34" t="s">
        <v>17</v>
      </c>
      <c r="D14" s="35">
        <v>5333</v>
      </c>
      <c r="E14" s="35">
        <v>6583</v>
      </c>
      <c r="F14" s="35">
        <v>3700</v>
      </c>
      <c r="G14" s="35">
        <v>7774</v>
      </c>
      <c r="H14" s="35">
        <v>7135</v>
      </c>
      <c r="I14" s="35">
        <v>5153</v>
      </c>
      <c r="J14" s="35">
        <v>7418</v>
      </c>
      <c r="K14" s="35">
        <v>9479</v>
      </c>
      <c r="L14" s="35">
        <v>10256</v>
      </c>
      <c r="M14" s="35">
        <v>8804</v>
      </c>
      <c r="N14" s="35">
        <v>10078</v>
      </c>
      <c r="O14" s="35">
        <v>15719</v>
      </c>
      <c r="P14" s="35">
        <v>30491</v>
      </c>
      <c r="Q14" s="36">
        <v>26477</v>
      </c>
      <c r="R14" s="26">
        <f t="shared" si="1"/>
        <v>11.824403211610655</v>
      </c>
      <c r="S14" s="26">
        <f t="shared" si="2"/>
        <v>23.414938304016804</v>
      </c>
      <c r="T14" s="26">
        <f t="shared" si="3"/>
        <v>29.35583772065655</v>
      </c>
      <c r="U14" s="26">
        <f t="shared" si="4"/>
        <v>37.26519745599764</v>
      </c>
      <c r="V14" s="26">
        <f t="shared" si="5"/>
        <v>3.2764752615413553</v>
      </c>
      <c r="W14" s="8"/>
      <c r="X14" s="54"/>
    </row>
    <row r="15" spans="1:24" s="6" customFormat="1" ht="12" customHeight="1" thickBot="1">
      <c r="A15" s="66" t="s">
        <v>0</v>
      </c>
      <c r="B15" s="66"/>
      <c r="C15" s="67"/>
      <c r="D15" s="38">
        <f>+D5+D11</f>
        <v>43177</v>
      </c>
      <c r="E15" s="38">
        <f>+E5+E11</f>
        <v>55673</v>
      </c>
      <c r="F15" s="38">
        <f aca="true" t="shared" si="7" ref="F15:P15">+F5+F11</f>
        <v>40276</v>
      </c>
      <c r="G15" s="38">
        <f t="shared" si="7"/>
        <v>37353</v>
      </c>
      <c r="H15" s="38">
        <f t="shared" si="7"/>
        <v>30472</v>
      </c>
      <c r="I15" s="38">
        <f t="shared" si="7"/>
        <v>25284</v>
      </c>
      <c r="J15" s="38">
        <f t="shared" si="7"/>
        <v>31609</v>
      </c>
      <c r="K15" s="38">
        <f t="shared" si="7"/>
        <v>32290</v>
      </c>
      <c r="L15" s="38">
        <f t="shared" si="7"/>
        <v>32779</v>
      </c>
      <c r="M15" s="38">
        <f t="shared" si="7"/>
        <v>25176</v>
      </c>
      <c r="N15" s="38">
        <f t="shared" si="7"/>
        <v>27044</v>
      </c>
      <c r="O15" s="38">
        <f t="shared" si="7"/>
        <v>199761</v>
      </c>
      <c r="P15" s="38">
        <f t="shared" si="7"/>
        <v>401130</v>
      </c>
      <c r="Q15" s="39">
        <f aca="true" t="shared" si="8" ref="Q15:V15">+Q5+Q11</f>
        <v>808094</v>
      </c>
      <c r="R15" s="40">
        <f t="shared" si="8"/>
        <v>100</v>
      </c>
      <c r="S15" s="40">
        <f t="shared" si="8"/>
        <v>100</v>
      </c>
      <c r="T15" s="40">
        <f t="shared" si="8"/>
        <v>100</v>
      </c>
      <c r="U15" s="40">
        <f t="shared" si="8"/>
        <v>100</v>
      </c>
      <c r="V15" s="38">
        <f t="shared" si="8"/>
        <v>100</v>
      </c>
      <c r="W15" s="8"/>
      <c r="X15" s="8"/>
    </row>
    <row r="16" spans="1:24" s="6" customFormat="1" ht="12.75" customHeight="1">
      <c r="A16" s="41" t="s">
        <v>18</v>
      </c>
      <c r="D16" s="3"/>
      <c r="E16" s="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3"/>
      <c r="S16" s="43"/>
      <c r="W16" s="8"/>
      <c r="X16" s="8"/>
    </row>
    <row r="17" spans="1:23" s="6" customFormat="1" ht="9.75" customHeight="1">
      <c r="A17" s="41" t="s">
        <v>19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W17" s="8"/>
    </row>
    <row r="18" spans="3:23" ht="12.75">
      <c r="C18" s="56">
        <f>T("")</f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W18" s="58"/>
    </row>
    <row r="19" ht="12.75"/>
    <row r="21" spans="2:21" ht="12.75">
      <c r="B21" s="6"/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48"/>
      <c r="S21" s="48"/>
      <c r="T21" s="46"/>
      <c r="U21" s="49"/>
    </row>
    <row r="22" spans="2:17" ht="12.75">
      <c r="B22" s="6"/>
      <c r="C22" s="1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6"/>
      <c r="C23" s="10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2.75">
      <c r="B24" s="6"/>
      <c r="C24" s="1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2.75">
      <c r="B25" s="6"/>
      <c r="C25" s="10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2.75">
      <c r="B26" s="6"/>
      <c r="C26" s="10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2.75">
      <c r="B27" s="6"/>
      <c r="C27" s="1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>
      <c r="B28" s="6"/>
      <c r="C28" s="1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21" ht="12.75">
      <c r="B29" s="6"/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T29" s="46"/>
      <c r="U29" s="46"/>
    </row>
    <row r="30" spans="2:21" ht="12.75">
      <c r="B30" s="6"/>
      <c r="C30" s="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T30" s="46"/>
      <c r="U30" s="49"/>
    </row>
    <row r="31" spans="2:17" ht="12.75">
      <c r="B31" s="6"/>
      <c r="C31" s="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2:17" ht="12.75">
      <c r="B32" s="6"/>
      <c r="C32" s="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ht="12.75">
      <c r="C33" s="48"/>
    </row>
    <row r="34" ht="12.75">
      <c r="C34" s="48"/>
    </row>
    <row r="35" ht="12.75">
      <c r="C35" s="48"/>
    </row>
    <row r="36" ht="12.75">
      <c r="C36" s="48"/>
    </row>
    <row r="37" ht="12.75">
      <c r="C37" s="48"/>
    </row>
    <row r="38" ht="12.75">
      <c r="C38" s="48"/>
    </row>
    <row r="39" ht="12.75">
      <c r="C39" s="50"/>
    </row>
    <row r="40" ht="12.75">
      <c r="C40" s="48"/>
    </row>
    <row r="41" spans="3:9" ht="12.75">
      <c r="C41" s="10"/>
      <c r="D41" s="76"/>
      <c r="E41" s="76"/>
      <c r="F41" s="76"/>
      <c r="G41" s="76"/>
      <c r="H41" s="76"/>
      <c r="I41" s="76"/>
    </row>
    <row r="42" spans="3:9" ht="12.75">
      <c r="C42" s="10"/>
      <c r="D42" s="76"/>
      <c r="E42" s="76"/>
      <c r="F42" s="76"/>
      <c r="G42" s="76"/>
      <c r="H42" s="76"/>
      <c r="I42" s="76"/>
    </row>
    <row r="43" spans="3:17" ht="12.75">
      <c r="C43" s="10"/>
      <c r="D43" s="51"/>
      <c r="E43" s="51"/>
      <c r="F43" s="51"/>
      <c r="G43" s="51"/>
      <c r="H43" s="51"/>
      <c r="I43" s="8"/>
      <c r="J43" s="51"/>
      <c r="K43" s="51"/>
      <c r="L43" s="51"/>
      <c r="M43" s="51"/>
      <c r="N43" s="51"/>
      <c r="O43" s="51"/>
      <c r="P43" s="51"/>
      <c r="Q43" s="51"/>
    </row>
    <row r="44" spans="3:17" ht="12.75">
      <c r="C44" s="10"/>
      <c r="D44" s="42"/>
      <c r="E44" s="42"/>
      <c r="F44" s="42"/>
      <c r="G44" s="42"/>
      <c r="H44" s="42"/>
      <c r="I44" s="8"/>
      <c r="J44" s="47"/>
      <c r="K44" s="47"/>
      <c r="L44" s="47"/>
      <c r="M44" s="47"/>
      <c r="N44" s="47"/>
      <c r="O44" s="47"/>
      <c r="P44" s="47"/>
      <c r="Q44" s="47"/>
    </row>
    <row r="45" spans="3:17" ht="12.75">
      <c r="C45" s="10"/>
      <c r="D45" s="42"/>
      <c r="E45" s="42"/>
      <c r="F45" s="42"/>
      <c r="G45" s="42"/>
      <c r="H45" s="42"/>
      <c r="I45" s="8"/>
      <c r="J45" s="47"/>
      <c r="K45" s="47"/>
      <c r="L45" s="47"/>
      <c r="M45" s="47"/>
      <c r="N45" s="47"/>
      <c r="O45" s="47"/>
      <c r="P45" s="47"/>
      <c r="Q45" s="47"/>
    </row>
    <row r="46" spans="3:17" ht="12.75">
      <c r="C46" s="10"/>
      <c r="D46" s="42"/>
      <c r="E46" s="42"/>
      <c r="F46" s="42"/>
      <c r="G46" s="42"/>
      <c r="H46" s="42"/>
      <c r="I46" s="8"/>
      <c r="J46" s="47"/>
      <c r="K46" s="47"/>
      <c r="L46" s="47"/>
      <c r="M46" s="47"/>
      <c r="N46" s="47"/>
      <c r="O46" s="47"/>
      <c r="P46" s="47"/>
      <c r="Q46" s="47"/>
    </row>
    <row r="47" spans="3:17" ht="12.75">
      <c r="C47" s="10"/>
      <c r="D47" s="42"/>
      <c r="E47" s="42"/>
      <c r="F47" s="42"/>
      <c r="G47" s="42"/>
      <c r="H47" s="42"/>
      <c r="I47" s="8"/>
      <c r="J47" s="47"/>
      <c r="K47" s="47"/>
      <c r="L47" s="47"/>
      <c r="M47" s="47"/>
      <c r="N47" s="47"/>
      <c r="O47" s="47"/>
      <c r="P47" s="47"/>
      <c r="Q47" s="47"/>
    </row>
    <row r="48" spans="3:17" ht="12.75">
      <c r="C48" s="10"/>
      <c r="D48" s="42"/>
      <c r="E48" s="42"/>
      <c r="F48" s="42"/>
      <c r="G48" s="77"/>
      <c r="H48" s="77"/>
      <c r="I48" s="8"/>
      <c r="J48" s="47"/>
      <c r="K48" s="47"/>
      <c r="L48" s="47"/>
      <c r="M48" s="47"/>
      <c r="N48" s="47"/>
      <c r="O48" s="47"/>
      <c r="P48" s="47"/>
      <c r="Q48" s="47"/>
    </row>
    <row r="49" spans="3:17" ht="12.75">
      <c r="C49" s="10"/>
      <c r="D49" s="42"/>
      <c r="E49" s="42"/>
      <c r="F49" s="42"/>
      <c r="G49" s="42"/>
      <c r="H49" s="42"/>
      <c r="I49" s="8"/>
      <c r="J49" s="42"/>
      <c r="K49" s="42"/>
      <c r="L49" s="42"/>
      <c r="M49" s="42"/>
      <c r="N49" s="42"/>
      <c r="O49" s="42"/>
      <c r="P49" s="42"/>
      <c r="Q49" s="42"/>
    </row>
    <row r="50" spans="3:17" ht="12.75">
      <c r="C50" s="10"/>
      <c r="D50" s="76"/>
      <c r="E50" s="76"/>
      <c r="F50" s="76"/>
      <c r="G50" s="76"/>
      <c r="H50" s="76"/>
      <c r="I50" s="76"/>
      <c r="J50" s="53"/>
      <c r="K50" s="53"/>
      <c r="L50" s="53"/>
      <c r="M50" s="53"/>
      <c r="N50" s="53"/>
      <c r="O50" s="53"/>
      <c r="P50" s="53"/>
      <c r="Q50" s="53"/>
    </row>
    <row r="51" spans="3:9" ht="12.75">
      <c r="C51" s="10"/>
      <c r="D51" s="76"/>
      <c r="E51" s="76"/>
      <c r="F51" s="76"/>
      <c r="G51" s="76"/>
      <c r="H51" s="76"/>
      <c r="I51" s="76"/>
    </row>
    <row r="52" spans="3:9" ht="12.75">
      <c r="C52" s="10"/>
      <c r="D52" s="76"/>
      <c r="E52" s="76"/>
      <c r="F52" s="76"/>
      <c r="G52" s="76"/>
      <c r="H52" s="76"/>
      <c r="I52" s="76"/>
    </row>
    <row r="53" ht="12.75">
      <c r="C53" s="52"/>
    </row>
    <row r="56" ht="12.75">
      <c r="C56" s="48"/>
    </row>
    <row r="57" ht="12.75">
      <c r="C57" s="48"/>
    </row>
    <row r="58" ht="12.75">
      <c r="C58" s="48"/>
    </row>
    <row r="59" ht="12.75">
      <c r="C59" s="48"/>
    </row>
    <row r="60" ht="12.75">
      <c r="C60" s="48"/>
    </row>
    <row r="61" ht="12.75">
      <c r="C61" s="48"/>
    </row>
    <row r="62" ht="12.75">
      <c r="C62" s="50"/>
    </row>
    <row r="63" ht="12.75">
      <c r="C63" s="48"/>
    </row>
    <row r="64" ht="12.75">
      <c r="C64" s="48"/>
    </row>
    <row r="65" ht="12.75">
      <c r="C65" s="48"/>
    </row>
    <row r="66" ht="12.75">
      <c r="C66" s="48"/>
    </row>
    <row r="67" ht="12.75">
      <c r="C67" s="48"/>
    </row>
    <row r="68" ht="12.75">
      <c r="C68" s="48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  <row r="112" ht="12.75">
      <c r="C112" s="48"/>
    </row>
    <row r="113" ht="12.75">
      <c r="C113" s="48"/>
    </row>
    <row r="114" ht="12.75">
      <c r="C114" s="48"/>
    </row>
    <row r="115" ht="12.75">
      <c r="C115" s="48"/>
    </row>
    <row r="116" ht="12.75">
      <c r="C116" s="48"/>
    </row>
    <row r="117" ht="12.75">
      <c r="C117" s="48"/>
    </row>
    <row r="118" ht="12.75">
      <c r="C118" s="48"/>
    </row>
    <row r="119" ht="12.75">
      <c r="C119" s="48"/>
    </row>
    <row r="120" ht="12.75">
      <c r="C120" s="48"/>
    </row>
    <row r="121" ht="12.75">
      <c r="C121" s="48"/>
    </row>
    <row r="122" ht="12.75">
      <c r="C122" s="48"/>
    </row>
  </sheetData>
  <sheetProtection/>
  <mergeCells count="6">
    <mergeCell ref="B6:B10"/>
    <mergeCell ref="B13:B14"/>
    <mergeCell ref="A15:C15"/>
    <mergeCell ref="R3:V3"/>
    <mergeCell ref="D3:Q3"/>
    <mergeCell ref="A3:C4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2015-05-11T18:25:08Z</cp:lastPrinted>
  <dcterms:created xsi:type="dcterms:W3CDTF">2015-04-13T14:18:45Z</dcterms:created>
  <dcterms:modified xsi:type="dcterms:W3CDTF">2015-05-12T13:16:38Z</dcterms:modified>
  <cp:category/>
  <cp:version/>
  <cp:contentType/>
  <cp:contentStatus/>
</cp:coreProperties>
</file>