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Tab 11, 12 e 13" sheetId="1" r:id="rId1"/>
  </sheets>
  <externalReferences>
    <externalReference r:id="rId4"/>
  </externalReferences>
  <definedNames>
    <definedName name="_xlnm.Print_Area" localSheetId="0">'Tab 11, 12 e 13'!$A$1:$P$36</definedName>
  </definedNames>
  <calcPr fullCalcOnLoad="1"/>
</workbook>
</file>

<file path=xl/sharedStrings.xml><?xml version="1.0" encoding="utf-8"?>
<sst xmlns="http://schemas.openxmlformats.org/spreadsheetml/2006/main" count="77" uniqueCount="21">
  <si>
    <t>Indicadores segundo as Regiões Geográficas - Diretório dos Grupos de Pesquisa no Brasil e Fomento do CNPq</t>
  </si>
  <si>
    <t>11- Número de orientações concluídas pelos pesquisadores doutores segundo região, censos 2000, 2002, 2004, 2006, 2008, 2010</t>
  </si>
  <si>
    <t>Região</t>
  </si>
  <si>
    <t>1998-2001</t>
  </si>
  <si>
    <t>2000-2003</t>
  </si>
  <si>
    <t>2003-2006</t>
  </si>
  <si>
    <t>2005-2008</t>
  </si>
  <si>
    <t>2007-2010</t>
  </si>
  <si>
    <t>Nº de
orientadores
(*)</t>
  </si>
  <si>
    <t>Teses</t>
  </si>
  <si>
    <t>Dissertações</t>
  </si>
  <si>
    <t>Centro-Oeste</t>
  </si>
  <si>
    <t>Nordeste</t>
  </si>
  <si>
    <t>Norte</t>
  </si>
  <si>
    <t>Sudeste</t>
  </si>
  <si>
    <t>Sul</t>
  </si>
  <si>
    <t>Brasil</t>
  </si>
  <si>
    <t>12- Média anual de orientações concluídas pelos pesquisadores doutores segundo região, censos 2000, 2002, 2004, 2006, 2008, 2010</t>
  </si>
  <si>
    <t>13- Orientações concluídas por pesquisador doutor/ano segundo região, censos 2000, 2002, 2004, 2006, 2008, 2010</t>
  </si>
  <si>
    <t>Notas: Não há dupla contagem nos quantitativos da produção; Região geográfica da instituição que abriga o grupo.</t>
  </si>
  <si>
    <t>(*) Corresponde ao número de orientadores doutores (somente orientador principal).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</si>
</sst>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_(* #,##0_);_(* \(#,##0\);_(* &quot;-&quot;??_);_(@_)"/>
    <numFmt numFmtId="177" formatCode="0.0"/>
    <numFmt numFmtId="178" formatCode="#,##0.0"/>
    <numFmt numFmtId="179" formatCode="#,##0.000"/>
    <numFmt numFmtId="180" formatCode="_(* #,##0.00_);_(* \(#,##0.00\);_(* &quot;-&quot;??_);_(@_)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</numFmts>
  <fonts count="7">
    <font>
      <sz val="10"/>
      <name val="Arial"/>
      <family val="0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76" fontId="2" fillId="0" borderId="0" xfId="18" applyNumberFormat="1" applyFont="1" applyFill="1" applyAlignment="1">
      <alignment/>
    </xf>
    <xf numFmtId="176" fontId="3" fillId="0" borderId="1" xfId="18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6" fontId="3" fillId="0" borderId="7" xfId="18" applyNumberFormat="1" applyFont="1" applyFill="1" applyBorder="1" applyAlignment="1">
      <alignment horizontal="center" vertical="center"/>
    </xf>
    <xf numFmtId="176" fontId="3" fillId="0" borderId="8" xfId="18" applyNumberFormat="1" applyFont="1" applyFill="1" applyBorder="1" applyAlignment="1">
      <alignment horizontal="center" wrapText="1"/>
    </xf>
    <xf numFmtId="176" fontId="3" fillId="0" borderId="9" xfId="18" applyNumberFormat="1" applyFont="1" applyFill="1" applyBorder="1" applyAlignment="1">
      <alignment horizontal="center" vertical="center"/>
    </xf>
    <xf numFmtId="176" fontId="3" fillId="0" borderId="10" xfId="18" applyNumberFormat="1" applyFont="1" applyFill="1" applyBorder="1" applyAlignment="1">
      <alignment horizontal="center" vertical="center"/>
    </xf>
    <xf numFmtId="176" fontId="3" fillId="0" borderId="11" xfId="18" applyNumberFormat="1" applyFont="1" applyFill="1" applyBorder="1" applyAlignment="1">
      <alignment horizontal="center" wrapText="1"/>
    </xf>
    <xf numFmtId="176" fontId="3" fillId="0" borderId="12" xfId="1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76" fontId="3" fillId="0" borderId="13" xfId="18" applyNumberFormat="1" applyFont="1" applyFill="1" applyBorder="1" applyAlignment="1">
      <alignment/>
    </xf>
    <xf numFmtId="176" fontId="3" fillId="0" borderId="0" xfId="18" applyNumberFormat="1" applyFont="1" applyFill="1" applyBorder="1" applyAlignment="1">
      <alignment/>
    </xf>
    <xf numFmtId="176" fontId="3" fillId="0" borderId="14" xfId="18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6" fontId="2" fillId="0" borderId="15" xfId="18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6" fontId="4" fillId="0" borderId="18" xfId="18" applyNumberFormat="1" applyFont="1" applyFill="1" applyBorder="1" applyAlignment="1">
      <alignment horizontal="center"/>
    </xf>
    <xf numFmtId="176" fontId="4" fillId="0" borderId="19" xfId="18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76" fontId="3" fillId="0" borderId="8" xfId="18" applyNumberFormat="1" applyFont="1" applyFill="1" applyBorder="1" applyAlignment="1">
      <alignment horizontal="center"/>
    </xf>
    <xf numFmtId="176" fontId="3" fillId="0" borderId="10" xfId="18" applyNumberFormat="1" applyFont="1" applyFill="1" applyBorder="1" applyAlignment="1">
      <alignment horizontal="center"/>
    </xf>
    <xf numFmtId="176" fontId="3" fillId="0" borderId="11" xfId="18" applyNumberFormat="1" applyFont="1" applyFill="1" applyBorder="1" applyAlignment="1">
      <alignment horizontal="center"/>
    </xf>
    <xf numFmtId="176" fontId="3" fillId="0" borderId="10" xfId="18" applyNumberFormat="1" applyFont="1" applyFill="1" applyBorder="1" applyAlignment="1">
      <alignment/>
    </xf>
    <xf numFmtId="176" fontId="3" fillId="0" borderId="12" xfId="18" applyNumberFormat="1" applyFont="1" applyFill="1" applyBorder="1" applyAlignment="1">
      <alignment/>
    </xf>
    <xf numFmtId="176" fontId="3" fillId="0" borderId="1" xfId="18" applyNumberFormat="1" applyFont="1" applyFill="1" applyBorder="1" applyAlignment="1">
      <alignment/>
    </xf>
    <xf numFmtId="176" fontId="3" fillId="0" borderId="7" xfId="18" applyNumberFormat="1" applyFont="1" applyFill="1" applyBorder="1" applyAlignment="1">
      <alignment/>
    </xf>
    <xf numFmtId="176" fontId="2" fillId="0" borderId="16" xfId="18" applyNumberFormat="1" applyFont="1" applyFill="1" applyBorder="1" applyAlignment="1">
      <alignment/>
    </xf>
    <xf numFmtId="176" fontId="2" fillId="0" borderId="17" xfId="18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0" fontId="3" fillId="0" borderId="0" xfId="18" applyNumberFormat="1" applyFont="1" applyFill="1" applyBorder="1" applyAlignment="1">
      <alignment/>
    </xf>
    <xf numFmtId="180" fontId="3" fillId="0" borderId="1" xfId="18" applyNumberFormat="1" applyFont="1" applyFill="1" applyBorder="1" applyAlignment="1">
      <alignment/>
    </xf>
    <xf numFmtId="180" fontId="3" fillId="0" borderId="21" xfId="18" applyNumberFormat="1" applyFont="1" applyFill="1" applyBorder="1" applyAlignment="1">
      <alignment/>
    </xf>
    <xf numFmtId="180" fontId="3" fillId="0" borderId="14" xfId="18" applyNumberFormat="1" applyFont="1" applyFill="1" applyBorder="1" applyAlignment="1">
      <alignment/>
    </xf>
    <xf numFmtId="180" fontId="2" fillId="0" borderId="17" xfId="18" applyNumberFormat="1" applyFont="1" applyFill="1" applyBorder="1" applyAlignment="1">
      <alignment/>
    </xf>
    <xf numFmtId="180" fontId="2" fillId="0" borderId="15" xfId="18" applyNumberFormat="1" applyFont="1" applyFill="1" applyBorder="1" applyAlignment="1">
      <alignment/>
    </xf>
    <xf numFmtId="176" fontId="2" fillId="0" borderId="0" xfId="18" applyNumberFormat="1" applyFont="1" applyFill="1" applyBorder="1" applyAlignment="1">
      <alignment/>
    </xf>
    <xf numFmtId="180" fontId="2" fillId="0" borderId="0" xfId="1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segundo%20Regi&#245;es%20-%20Tabs%201,%202,%203%20e%2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s 1,2,3 e 4 "/>
    </sheetNames>
    <sheetDataSet>
      <sheetData sheetId="0">
        <row r="16">
          <cell r="I16">
            <v>2404</v>
          </cell>
          <cell r="J16">
            <v>3632</v>
          </cell>
          <cell r="K16">
            <v>4339</v>
          </cell>
          <cell r="L16">
            <v>5379</v>
          </cell>
          <cell r="M16">
            <v>7400</v>
          </cell>
        </row>
        <row r="17">
          <cell r="I17">
            <v>5168</v>
          </cell>
          <cell r="J17">
            <v>7294</v>
          </cell>
          <cell r="K17">
            <v>9380</v>
          </cell>
          <cell r="L17">
            <v>11625</v>
          </cell>
          <cell r="M17">
            <v>15446</v>
          </cell>
        </row>
        <row r="18">
          <cell r="I18">
            <v>1152</v>
          </cell>
          <cell r="J18">
            <v>1722</v>
          </cell>
          <cell r="K18">
            <v>2313</v>
          </cell>
          <cell r="L18">
            <v>2863</v>
          </cell>
          <cell r="M18">
            <v>3877</v>
          </cell>
        </row>
        <row r="19">
          <cell r="I19">
            <v>20540</v>
          </cell>
          <cell r="J19">
            <v>28838</v>
          </cell>
          <cell r="K19">
            <v>33900</v>
          </cell>
          <cell r="L19">
            <v>38558</v>
          </cell>
          <cell r="M19">
            <v>45992</v>
          </cell>
        </row>
        <row r="20">
          <cell r="I20">
            <v>7165</v>
          </cell>
          <cell r="J20">
            <v>10312</v>
          </cell>
          <cell r="K20">
            <v>12711</v>
          </cell>
          <cell r="L20">
            <v>14931</v>
          </cell>
          <cell r="M20">
            <v>18516</v>
          </cell>
        </row>
        <row r="21">
          <cell r="I21">
            <v>34349</v>
          </cell>
          <cell r="J21">
            <v>47973</v>
          </cell>
          <cell r="K21">
            <v>57586</v>
          </cell>
          <cell r="L21">
            <v>66785</v>
          </cell>
          <cell r="M21">
            <v>81726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16" width="10.140625" style="2" customWidth="1"/>
    <col min="17" max="16384" width="9.140625" style="2" customWidth="1"/>
  </cols>
  <sheetData>
    <row r="1" ht="12.75">
      <c r="A1" s="1" t="s">
        <v>0</v>
      </c>
    </row>
    <row r="2" ht="8.25" customHeight="1"/>
    <row r="3" ht="12.75">
      <c r="A3" s="3" t="s">
        <v>1</v>
      </c>
    </row>
    <row r="4" spans="1:16" ht="12.75">
      <c r="A4" s="4" t="s">
        <v>2</v>
      </c>
      <c r="B4" s="5" t="s">
        <v>3</v>
      </c>
      <c r="C4" s="6"/>
      <c r="D4" s="7"/>
      <c r="E4" s="5" t="s">
        <v>4</v>
      </c>
      <c r="F4" s="6"/>
      <c r="G4" s="7"/>
      <c r="H4" s="8" t="s">
        <v>5</v>
      </c>
      <c r="I4" s="6"/>
      <c r="J4" s="9"/>
      <c r="K4" s="5" t="s">
        <v>6</v>
      </c>
      <c r="L4" s="6"/>
      <c r="M4" s="9"/>
      <c r="N4" s="5" t="s">
        <v>7</v>
      </c>
      <c r="O4" s="6"/>
      <c r="P4" s="9"/>
    </row>
    <row r="5" spans="1:16" ht="35.25" customHeight="1">
      <c r="A5" s="10"/>
      <c r="B5" s="11" t="s">
        <v>8</v>
      </c>
      <c r="C5" s="12" t="s">
        <v>9</v>
      </c>
      <c r="D5" s="13" t="s">
        <v>10</v>
      </c>
      <c r="E5" s="11" t="s">
        <v>8</v>
      </c>
      <c r="F5" s="12" t="s">
        <v>9</v>
      </c>
      <c r="G5" s="13" t="s">
        <v>10</v>
      </c>
      <c r="H5" s="14" t="s">
        <v>8</v>
      </c>
      <c r="I5" s="12" t="s">
        <v>9</v>
      </c>
      <c r="J5" s="15" t="s">
        <v>10</v>
      </c>
      <c r="K5" s="11" t="s">
        <v>8</v>
      </c>
      <c r="L5" s="12" t="s">
        <v>9</v>
      </c>
      <c r="M5" s="15" t="s">
        <v>10</v>
      </c>
      <c r="N5" s="11" t="s">
        <v>8</v>
      </c>
      <c r="O5" s="12" t="s">
        <v>9</v>
      </c>
      <c r="P5" s="15" t="s">
        <v>10</v>
      </c>
    </row>
    <row r="6" spans="1:16" ht="12.75">
      <c r="A6" s="16" t="s">
        <v>11</v>
      </c>
      <c r="B6" s="17">
        <v>1649</v>
      </c>
      <c r="C6" s="18">
        <v>850</v>
      </c>
      <c r="D6" s="19">
        <v>3724</v>
      </c>
      <c r="E6" s="17">
        <v>2519</v>
      </c>
      <c r="F6" s="18">
        <v>1211</v>
      </c>
      <c r="G6" s="18">
        <v>5604</v>
      </c>
      <c r="H6" s="17">
        <v>3431</v>
      </c>
      <c r="I6" s="20">
        <v>1682</v>
      </c>
      <c r="J6" s="18">
        <v>7944</v>
      </c>
      <c r="K6" s="17">
        <v>4292</v>
      </c>
      <c r="L6" s="21">
        <v>2030</v>
      </c>
      <c r="M6" s="18">
        <v>9461</v>
      </c>
      <c r="N6" s="17">
        <v>5737</v>
      </c>
      <c r="O6" s="21">
        <v>2748</v>
      </c>
      <c r="P6" s="18">
        <v>12189</v>
      </c>
    </row>
    <row r="7" spans="1:16" ht="12.75">
      <c r="A7" s="22" t="s">
        <v>12</v>
      </c>
      <c r="B7" s="17">
        <v>3460</v>
      </c>
      <c r="C7" s="18">
        <v>1394</v>
      </c>
      <c r="D7" s="19">
        <v>8133</v>
      </c>
      <c r="E7" s="17">
        <v>5044</v>
      </c>
      <c r="F7" s="18">
        <v>1998</v>
      </c>
      <c r="G7" s="18">
        <v>11067</v>
      </c>
      <c r="H7" s="17">
        <v>7345</v>
      </c>
      <c r="I7" s="20">
        <v>3471</v>
      </c>
      <c r="J7" s="18">
        <v>15542</v>
      </c>
      <c r="K7" s="17">
        <v>9035</v>
      </c>
      <c r="L7" s="21">
        <v>4324</v>
      </c>
      <c r="M7" s="18">
        <v>18753</v>
      </c>
      <c r="N7" s="17">
        <v>11758</v>
      </c>
      <c r="O7" s="21">
        <v>5740</v>
      </c>
      <c r="P7" s="18">
        <v>24706</v>
      </c>
    </row>
    <row r="8" spans="1:16" ht="12.75">
      <c r="A8" s="22" t="s">
        <v>13</v>
      </c>
      <c r="B8" s="17">
        <v>687</v>
      </c>
      <c r="C8" s="18">
        <v>409</v>
      </c>
      <c r="D8" s="19">
        <v>1412</v>
      </c>
      <c r="E8" s="17">
        <v>1093</v>
      </c>
      <c r="F8" s="18">
        <v>497</v>
      </c>
      <c r="G8" s="18">
        <v>1892</v>
      </c>
      <c r="H8" s="17">
        <v>1717</v>
      </c>
      <c r="I8" s="23">
        <v>676</v>
      </c>
      <c r="J8" s="18">
        <v>3049</v>
      </c>
      <c r="K8" s="17">
        <v>2152</v>
      </c>
      <c r="L8" s="24">
        <v>814</v>
      </c>
      <c r="M8" s="18">
        <v>3974</v>
      </c>
      <c r="N8" s="17">
        <v>2952</v>
      </c>
      <c r="O8" s="24">
        <v>1180</v>
      </c>
      <c r="P8" s="18">
        <v>5747</v>
      </c>
    </row>
    <row r="9" spans="1:16" ht="12.75">
      <c r="A9" s="22" t="s">
        <v>14</v>
      </c>
      <c r="B9" s="17">
        <v>13934</v>
      </c>
      <c r="C9" s="18">
        <v>13607</v>
      </c>
      <c r="D9" s="19">
        <v>34389</v>
      </c>
      <c r="E9" s="17">
        <v>19685</v>
      </c>
      <c r="F9" s="18">
        <v>16589</v>
      </c>
      <c r="G9" s="18">
        <v>45677</v>
      </c>
      <c r="H9" s="17">
        <v>25402</v>
      </c>
      <c r="I9" s="20">
        <v>21162</v>
      </c>
      <c r="J9" s="18">
        <v>59194</v>
      </c>
      <c r="K9" s="17">
        <v>28580</v>
      </c>
      <c r="L9" s="21">
        <v>22381</v>
      </c>
      <c r="M9" s="18">
        <v>64287</v>
      </c>
      <c r="N9" s="17">
        <v>33333</v>
      </c>
      <c r="O9" s="21">
        <v>24988</v>
      </c>
      <c r="P9" s="18">
        <v>73565</v>
      </c>
    </row>
    <row r="10" spans="1:16" ht="12.75">
      <c r="A10" s="22" t="s">
        <v>15</v>
      </c>
      <c r="B10" s="17">
        <v>4951</v>
      </c>
      <c r="C10" s="18">
        <v>2667</v>
      </c>
      <c r="D10" s="19">
        <v>13513</v>
      </c>
      <c r="E10" s="17">
        <v>7580</v>
      </c>
      <c r="F10" s="18">
        <v>3792</v>
      </c>
      <c r="G10" s="18">
        <v>19788</v>
      </c>
      <c r="H10" s="17">
        <v>10279</v>
      </c>
      <c r="I10" s="20">
        <v>5751</v>
      </c>
      <c r="J10" s="18">
        <v>24697</v>
      </c>
      <c r="K10" s="17">
        <v>11968</v>
      </c>
      <c r="L10" s="21">
        <v>6455</v>
      </c>
      <c r="M10" s="18">
        <v>27251</v>
      </c>
      <c r="N10" s="17">
        <v>14453</v>
      </c>
      <c r="O10" s="21">
        <v>7744</v>
      </c>
      <c r="P10" s="18">
        <v>31700</v>
      </c>
    </row>
    <row r="11" spans="1:16" ht="12.75">
      <c r="A11" s="25" t="s">
        <v>16</v>
      </c>
      <c r="B11" s="26">
        <v>23070</v>
      </c>
      <c r="C11" s="27">
        <v>17143</v>
      </c>
      <c r="D11" s="28">
        <v>56584</v>
      </c>
      <c r="E11" s="27">
        <v>32971</v>
      </c>
      <c r="F11" s="27">
        <v>21286</v>
      </c>
      <c r="G11" s="28">
        <v>76424</v>
      </c>
      <c r="H11" s="27">
        <v>43846</v>
      </c>
      <c r="I11" s="27">
        <v>28491</v>
      </c>
      <c r="J11" s="27">
        <v>99206</v>
      </c>
      <c r="K11" s="26">
        <v>56027</v>
      </c>
      <c r="L11" s="27">
        <v>36004</v>
      </c>
      <c r="M11" s="27">
        <v>123726</v>
      </c>
      <c r="N11" s="26">
        <f>SUM(N6:N10)</f>
        <v>68233</v>
      </c>
      <c r="O11" s="27">
        <f>SUM(O6:O10)</f>
        <v>42400</v>
      </c>
      <c r="P11" s="27">
        <f>SUM(P6:P10)</f>
        <v>147907</v>
      </c>
    </row>
    <row r="12" spans="1:13" ht="12.75">
      <c r="A12" s="29"/>
      <c r="E12" s="30"/>
      <c r="F12" s="30"/>
      <c r="G12" s="30"/>
      <c r="H12" s="30"/>
      <c r="I12" s="30"/>
      <c r="J12" s="30"/>
      <c r="M12" s="31"/>
    </row>
    <row r="13" ht="12.75" customHeight="1"/>
    <row r="14" ht="30" customHeight="1">
      <c r="A14" s="3" t="s">
        <v>17</v>
      </c>
    </row>
    <row r="15" spans="1:11" ht="12.75">
      <c r="A15" s="4" t="s">
        <v>2</v>
      </c>
      <c r="B15" s="32" t="s">
        <v>3</v>
      </c>
      <c r="C15" s="33"/>
      <c r="D15" s="34" t="s">
        <v>4</v>
      </c>
      <c r="E15" s="35"/>
      <c r="F15" s="34" t="s">
        <v>5</v>
      </c>
      <c r="G15" s="36"/>
      <c r="H15" s="34" t="s">
        <v>6</v>
      </c>
      <c r="I15" s="35"/>
      <c r="J15" s="36" t="s">
        <v>7</v>
      </c>
      <c r="K15" s="36"/>
    </row>
    <row r="16" spans="1:11" ht="12.75">
      <c r="A16" s="10"/>
      <c r="B16" s="37" t="s">
        <v>9</v>
      </c>
      <c r="C16" s="38" t="s">
        <v>10</v>
      </c>
      <c r="D16" s="39" t="s">
        <v>9</v>
      </c>
      <c r="E16" s="40" t="s">
        <v>10</v>
      </c>
      <c r="F16" s="39" t="s">
        <v>9</v>
      </c>
      <c r="G16" s="41" t="s">
        <v>10</v>
      </c>
      <c r="H16" s="37" t="s">
        <v>9</v>
      </c>
      <c r="I16" s="40" t="s">
        <v>10</v>
      </c>
      <c r="J16" s="39" t="s">
        <v>9</v>
      </c>
      <c r="K16" s="41" t="s">
        <v>10</v>
      </c>
    </row>
    <row r="17" spans="1:11" ht="12.75">
      <c r="A17" s="16" t="s">
        <v>11</v>
      </c>
      <c r="B17" s="17">
        <f aca="true" t="shared" si="0" ref="B17:C22">+C6/4</f>
        <v>212.5</v>
      </c>
      <c r="C17" s="19">
        <f t="shared" si="0"/>
        <v>931</v>
      </c>
      <c r="D17" s="18">
        <f aca="true" t="shared" si="1" ref="D17:E22">+F6/4</f>
        <v>302.75</v>
      </c>
      <c r="E17" s="42">
        <f t="shared" si="1"/>
        <v>1401</v>
      </c>
      <c r="F17" s="18">
        <f aca="true" t="shared" si="2" ref="F17:G22">+I6/4</f>
        <v>420.5</v>
      </c>
      <c r="G17" s="18">
        <f t="shared" si="2"/>
        <v>1986</v>
      </c>
      <c r="H17" s="17">
        <f aca="true" t="shared" si="3" ref="H17:I22">+L6/4</f>
        <v>507.5</v>
      </c>
      <c r="I17" s="19">
        <f t="shared" si="3"/>
        <v>2365.25</v>
      </c>
      <c r="J17" s="18">
        <f aca="true" t="shared" si="4" ref="J17:K22">+O6/4</f>
        <v>687</v>
      </c>
      <c r="K17" s="18">
        <f t="shared" si="4"/>
        <v>3047.25</v>
      </c>
    </row>
    <row r="18" spans="1:11" ht="12.75">
      <c r="A18" s="22" t="s">
        <v>12</v>
      </c>
      <c r="B18" s="17">
        <f t="shared" si="0"/>
        <v>348.5</v>
      </c>
      <c r="C18" s="19">
        <f t="shared" si="0"/>
        <v>2033.25</v>
      </c>
      <c r="D18" s="18">
        <f t="shared" si="1"/>
        <v>499.5</v>
      </c>
      <c r="E18" s="19">
        <f t="shared" si="1"/>
        <v>2766.75</v>
      </c>
      <c r="F18" s="18">
        <f t="shared" si="2"/>
        <v>867.75</v>
      </c>
      <c r="G18" s="18">
        <f t="shared" si="2"/>
        <v>3885.5</v>
      </c>
      <c r="H18" s="17">
        <f t="shared" si="3"/>
        <v>1081</v>
      </c>
      <c r="I18" s="19">
        <f t="shared" si="3"/>
        <v>4688.25</v>
      </c>
      <c r="J18" s="18">
        <f t="shared" si="4"/>
        <v>1435</v>
      </c>
      <c r="K18" s="18">
        <f t="shared" si="4"/>
        <v>6176.5</v>
      </c>
    </row>
    <row r="19" spans="1:11" ht="12.75">
      <c r="A19" s="22" t="s">
        <v>13</v>
      </c>
      <c r="B19" s="17">
        <f t="shared" si="0"/>
        <v>102.25</v>
      </c>
      <c r="C19" s="19">
        <f t="shared" si="0"/>
        <v>353</v>
      </c>
      <c r="D19" s="18">
        <f t="shared" si="1"/>
        <v>124.25</v>
      </c>
      <c r="E19" s="19">
        <f t="shared" si="1"/>
        <v>473</v>
      </c>
      <c r="F19" s="18">
        <f t="shared" si="2"/>
        <v>169</v>
      </c>
      <c r="G19" s="18">
        <f t="shared" si="2"/>
        <v>762.25</v>
      </c>
      <c r="H19" s="17">
        <f t="shared" si="3"/>
        <v>203.5</v>
      </c>
      <c r="I19" s="19">
        <f t="shared" si="3"/>
        <v>993.5</v>
      </c>
      <c r="J19" s="18">
        <f t="shared" si="4"/>
        <v>295</v>
      </c>
      <c r="K19" s="18">
        <f t="shared" si="4"/>
        <v>1436.75</v>
      </c>
    </row>
    <row r="20" spans="1:11" ht="12.75">
      <c r="A20" s="22" t="s">
        <v>14</v>
      </c>
      <c r="B20" s="17">
        <f t="shared" si="0"/>
        <v>3401.75</v>
      </c>
      <c r="C20" s="19">
        <f t="shared" si="0"/>
        <v>8597.25</v>
      </c>
      <c r="D20" s="18">
        <f t="shared" si="1"/>
        <v>4147.25</v>
      </c>
      <c r="E20" s="19">
        <f t="shared" si="1"/>
        <v>11419.25</v>
      </c>
      <c r="F20" s="18">
        <f t="shared" si="2"/>
        <v>5290.5</v>
      </c>
      <c r="G20" s="18">
        <f t="shared" si="2"/>
        <v>14798.5</v>
      </c>
      <c r="H20" s="17">
        <f t="shared" si="3"/>
        <v>5595.25</v>
      </c>
      <c r="I20" s="19">
        <f t="shared" si="3"/>
        <v>16071.75</v>
      </c>
      <c r="J20" s="18">
        <f t="shared" si="4"/>
        <v>6247</v>
      </c>
      <c r="K20" s="18">
        <f t="shared" si="4"/>
        <v>18391.25</v>
      </c>
    </row>
    <row r="21" spans="1:11" ht="12.75" customHeight="1">
      <c r="A21" s="22" t="s">
        <v>15</v>
      </c>
      <c r="B21" s="17">
        <f t="shared" si="0"/>
        <v>666.75</v>
      </c>
      <c r="C21" s="19">
        <f t="shared" si="0"/>
        <v>3378.25</v>
      </c>
      <c r="D21" s="18">
        <f t="shared" si="1"/>
        <v>948</v>
      </c>
      <c r="E21" s="43">
        <f t="shared" si="1"/>
        <v>4947</v>
      </c>
      <c r="F21" s="18">
        <f t="shared" si="2"/>
        <v>1437.75</v>
      </c>
      <c r="G21" s="18">
        <f t="shared" si="2"/>
        <v>6174.25</v>
      </c>
      <c r="H21" s="17">
        <f t="shared" si="3"/>
        <v>1613.75</v>
      </c>
      <c r="I21" s="19">
        <f t="shared" si="3"/>
        <v>6812.75</v>
      </c>
      <c r="J21" s="18">
        <f t="shared" si="4"/>
        <v>1936</v>
      </c>
      <c r="K21" s="18">
        <f t="shared" si="4"/>
        <v>7925</v>
      </c>
    </row>
    <row r="22" spans="1:12" ht="12.75">
      <c r="A22" s="25" t="s">
        <v>16</v>
      </c>
      <c r="B22" s="44">
        <f t="shared" si="0"/>
        <v>4285.75</v>
      </c>
      <c r="C22" s="25">
        <f t="shared" si="0"/>
        <v>14146</v>
      </c>
      <c r="D22" s="45">
        <f t="shared" si="1"/>
        <v>5321.5</v>
      </c>
      <c r="E22" s="25">
        <f t="shared" si="1"/>
        <v>19106</v>
      </c>
      <c r="F22" s="45">
        <f t="shared" si="2"/>
        <v>7122.75</v>
      </c>
      <c r="G22" s="45">
        <f t="shared" si="2"/>
        <v>24801.5</v>
      </c>
      <c r="H22" s="44">
        <f t="shared" si="3"/>
        <v>9001</v>
      </c>
      <c r="I22" s="25">
        <f t="shared" si="3"/>
        <v>30931.5</v>
      </c>
      <c r="J22" s="45">
        <f t="shared" si="4"/>
        <v>10600</v>
      </c>
      <c r="K22" s="45">
        <f t="shared" si="4"/>
        <v>36976.75</v>
      </c>
      <c r="L22" s="46"/>
    </row>
    <row r="23" spans="5:12" ht="12.75">
      <c r="E23" s="47"/>
      <c r="F23"/>
      <c r="G23"/>
      <c r="H23" s="46"/>
      <c r="I23" s="46"/>
      <c r="J23" s="46"/>
      <c r="K23" s="46"/>
      <c r="L23" s="46"/>
    </row>
    <row r="25" ht="12.75">
      <c r="A25" s="3" t="s">
        <v>18</v>
      </c>
    </row>
    <row r="26" spans="1:11" ht="12.75">
      <c r="A26" s="4" t="s">
        <v>2</v>
      </c>
      <c r="B26" s="32" t="s">
        <v>3</v>
      </c>
      <c r="C26" s="33"/>
      <c r="D26" s="34" t="s">
        <v>4</v>
      </c>
      <c r="E26" s="35"/>
      <c r="F26" s="34" t="s">
        <v>5</v>
      </c>
      <c r="G26" s="36"/>
      <c r="H26" s="34" t="s">
        <v>6</v>
      </c>
      <c r="I26" s="35"/>
      <c r="J26" s="36" t="s">
        <v>7</v>
      </c>
      <c r="K26" s="36"/>
    </row>
    <row r="27" spans="1:11" ht="12.75">
      <c r="A27" s="10"/>
      <c r="B27" s="37" t="s">
        <v>9</v>
      </c>
      <c r="C27" s="38" t="s">
        <v>10</v>
      </c>
      <c r="D27" s="39" t="s">
        <v>9</v>
      </c>
      <c r="E27" s="40" t="s">
        <v>10</v>
      </c>
      <c r="F27" s="39" t="s">
        <v>9</v>
      </c>
      <c r="G27" s="40" t="s">
        <v>10</v>
      </c>
      <c r="H27" s="37" t="s">
        <v>9</v>
      </c>
      <c r="I27" s="40" t="s">
        <v>10</v>
      </c>
      <c r="J27" s="39" t="s">
        <v>9</v>
      </c>
      <c r="K27" s="41" t="s">
        <v>10</v>
      </c>
    </row>
    <row r="28" spans="1:11" ht="12.75">
      <c r="A28" s="16" t="s">
        <v>11</v>
      </c>
      <c r="B28" s="48">
        <f>+B17/'[1]Tabs 1,2,3 e 4 '!$I16</f>
        <v>0.08839434276206323</v>
      </c>
      <c r="C28" s="49">
        <f>+C17/'[1]Tabs 1,2,3 e 4 '!$I16</f>
        <v>0.3872712146422629</v>
      </c>
      <c r="D28" s="48">
        <f>+D17/'[1]Tabs 1,2,3 e 4 '!$J16</f>
        <v>0.08335627753303965</v>
      </c>
      <c r="E28" s="49">
        <f>+E17/'[1]Tabs 1,2,3 e 4 '!$J16</f>
        <v>0.38573788546255505</v>
      </c>
      <c r="F28" s="48">
        <f>+F17/'[1]Tabs 1,2,3 e 4 '!$K16</f>
        <v>0.0969117308135515</v>
      </c>
      <c r="G28" s="49">
        <f>+G17/'[1]Tabs 1,2,3 e 4 '!$K16</f>
        <v>0.45770914957363446</v>
      </c>
      <c r="H28" s="48">
        <f>+H17/'[1]Tabs 1,2,3 e 4 '!$L16</f>
        <v>0.09434839189440417</v>
      </c>
      <c r="I28" s="49">
        <f>+I17/'[1]Tabs 1,2,3 e 4 '!$L16</f>
        <v>0.43971927867633387</v>
      </c>
      <c r="J28" s="48">
        <f>+J17/'[1]Tabs 1,2,3 e 4 '!$M16</f>
        <v>0.09283783783783783</v>
      </c>
      <c r="K28" s="50">
        <f>+K17/'[1]Tabs 1,2,3 e 4 '!$M16</f>
        <v>0.41179054054054054</v>
      </c>
    </row>
    <row r="29" spans="1:11" ht="12.75">
      <c r="A29" s="22" t="s">
        <v>12</v>
      </c>
      <c r="B29" s="48">
        <f>+B18/'[1]Tabs 1,2,3 e 4 '!$I17</f>
        <v>0.06743421052631579</v>
      </c>
      <c r="C29" s="51">
        <f>+C18/'[1]Tabs 1,2,3 e 4 '!$I17</f>
        <v>0.39343072755417957</v>
      </c>
      <c r="D29" s="48">
        <f>+D18/'[1]Tabs 1,2,3 e 4 '!$J17</f>
        <v>0.06848094324102001</v>
      </c>
      <c r="E29" s="51">
        <f>+E18/'[1]Tabs 1,2,3 e 4 '!$J17</f>
        <v>0.3793186180422265</v>
      </c>
      <c r="F29" s="48">
        <f>+F18/'[1]Tabs 1,2,3 e 4 '!$K17</f>
        <v>0.09251066098081023</v>
      </c>
      <c r="G29" s="51">
        <f>+G18/'[1]Tabs 1,2,3 e 4 '!$K17</f>
        <v>0.4142324093816631</v>
      </c>
      <c r="H29" s="48">
        <f>+H18/'[1]Tabs 1,2,3 e 4 '!$L17</f>
        <v>0.09298924731182796</v>
      </c>
      <c r="I29" s="51">
        <f>+I18/'[1]Tabs 1,2,3 e 4 '!$L17</f>
        <v>0.4032903225806452</v>
      </c>
      <c r="J29" s="48">
        <f>+J18/'[1]Tabs 1,2,3 e 4 '!$M17</f>
        <v>0.09290431179593422</v>
      </c>
      <c r="K29" s="48">
        <f>+K18/'[1]Tabs 1,2,3 e 4 '!$M17</f>
        <v>0.3998769908066813</v>
      </c>
    </row>
    <row r="30" spans="1:11" ht="12.75">
      <c r="A30" s="22" t="s">
        <v>13</v>
      </c>
      <c r="B30" s="48">
        <f>+B19/'[1]Tabs 1,2,3 e 4 '!$I18</f>
        <v>0.08875868055555555</v>
      </c>
      <c r="C30" s="51">
        <f>+C19/'[1]Tabs 1,2,3 e 4 '!$I18</f>
        <v>0.3064236111111111</v>
      </c>
      <c r="D30" s="48">
        <f>+D19/'[1]Tabs 1,2,3 e 4 '!$J18</f>
        <v>0.07215447154471545</v>
      </c>
      <c r="E30" s="51">
        <f>+E19/'[1]Tabs 1,2,3 e 4 '!$J18</f>
        <v>0.27468060394889665</v>
      </c>
      <c r="F30" s="48">
        <f>+F19/'[1]Tabs 1,2,3 e 4 '!$K18</f>
        <v>0.0730652831820147</v>
      </c>
      <c r="G30" s="51">
        <f>+G19/'[1]Tabs 1,2,3 e 4 '!$K18</f>
        <v>0.3295503674881107</v>
      </c>
      <c r="H30" s="48">
        <f>+H19/'[1]Tabs 1,2,3 e 4 '!$L18</f>
        <v>0.07107928746070555</v>
      </c>
      <c r="I30" s="51">
        <f>+I19/'[1]Tabs 1,2,3 e 4 '!$L18</f>
        <v>0.3470136220747468</v>
      </c>
      <c r="J30" s="48">
        <f>+J19/'[1]Tabs 1,2,3 e 4 '!$M18</f>
        <v>0.07608976012380707</v>
      </c>
      <c r="K30" s="48">
        <f>+K19/'[1]Tabs 1,2,3 e 4 '!$M18</f>
        <v>0.37058292494196543</v>
      </c>
    </row>
    <row r="31" spans="1:11" ht="12.75">
      <c r="A31" s="22" t="s">
        <v>14</v>
      </c>
      <c r="B31" s="48">
        <f>+B20/'[1]Tabs 1,2,3 e 4 '!$I19</f>
        <v>0.16561587147030185</v>
      </c>
      <c r="C31" s="51">
        <f>+C20/'[1]Tabs 1,2,3 e 4 '!$I19</f>
        <v>0.41856134371957154</v>
      </c>
      <c r="D31" s="48">
        <f>+D20/'[1]Tabs 1,2,3 e 4 '!$J19</f>
        <v>0.14381198418753033</v>
      </c>
      <c r="E31" s="51">
        <f>+E20/'[1]Tabs 1,2,3 e 4 '!$J19</f>
        <v>0.395979263471808</v>
      </c>
      <c r="F31" s="48">
        <f>+F20/'[1]Tabs 1,2,3 e 4 '!$K19</f>
        <v>0.15606194690265487</v>
      </c>
      <c r="G31" s="51">
        <f>+G20/'[1]Tabs 1,2,3 e 4 '!$K19</f>
        <v>0.4365339233038348</v>
      </c>
      <c r="H31" s="48">
        <f>+H20/'[1]Tabs 1,2,3 e 4 '!$L19</f>
        <v>0.14511255770527517</v>
      </c>
      <c r="I31" s="51">
        <f>+I20/'[1]Tabs 1,2,3 e 4 '!$L19</f>
        <v>0.41682011515120077</v>
      </c>
      <c r="J31" s="48">
        <f>+J20/'[1]Tabs 1,2,3 e 4 '!$M19</f>
        <v>0.13582797008175335</v>
      </c>
      <c r="K31" s="48">
        <f>+K20/'[1]Tabs 1,2,3 e 4 '!$M19</f>
        <v>0.3998793268394503</v>
      </c>
    </row>
    <row r="32" spans="1:11" ht="12.75">
      <c r="A32" s="22" t="s">
        <v>15</v>
      </c>
      <c r="B32" s="48">
        <f>+B21/'[1]Tabs 1,2,3 e 4 '!$I20</f>
        <v>0.09305652477320307</v>
      </c>
      <c r="C32" s="51">
        <f>+C21/'[1]Tabs 1,2,3 e 4 '!$I20</f>
        <v>0.471493370551291</v>
      </c>
      <c r="D32" s="48">
        <f>+D21/'[1]Tabs 1,2,3 e 4 '!$J20</f>
        <v>0.09193173002327386</v>
      </c>
      <c r="E32" s="51">
        <f>+E21/'[1]Tabs 1,2,3 e 4 '!$J20</f>
        <v>0.47973235065942593</v>
      </c>
      <c r="F32" s="48">
        <f>+F21/'[1]Tabs 1,2,3 e 4 '!$K20</f>
        <v>0.11311069152702384</v>
      </c>
      <c r="G32" s="51">
        <f>+G21/'[1]Tabs 1,2,3 e 4 '!$K20</f>
        <v>0.48574069703406497</v>
      </c>
      <c r="H32" s="48">
        <f>+H21/'[1]Tabs 1,2,3 e 4 '!$L20</f>
        <v>0.10808050365012391</v>
      </c>
      <c r="I32" s="51">
        <f>+I21/'[1]Tabs 1,2,3 e 4 '!$L20</f>
        <v>0.4562822315986873</v>
      </c>
      <c r="J32" s="48">
        <f>+J21/'[1]Tabs 1,2,3 e 4 '!$M20</f>
        <v>0.10455821991790884</v>
      </c>
      <c r="K32" s="48">
        <f>+K21/'[1]Tabs 1,2,3 e 4 '!$M20</f>
        <v>0.42800820911643983</v>
      </c>
    </row>
    <row r="33" spans="1:11" ht="12.75">
      <c r="A33" s="25" t="s">
        <v>16</v>
      </c>
      <c r="B33" s="52">
        <f>+B22/'[1]Tabs 1,2,3 e 4 '!$I21</f>
        <v>0.12477073568371713</v>
      </c>
      <c r="C33" s="53">
        <f>+C22/'[1]Tabs 1,2,3 e 4 '!$I21</f>
        <v>0.41183149436664823</v>
      </c>
      <c r="D33" s="52">
        <f>+D22/'[1]Tabs 1,2,3 e 4 '!$J21</f>
        <v>0.11092697975944803</v>
      </c>
      <c r="E33" s="53">
        <f>+E22/'[1]Tabs 1,2,3 e 4 '!$J21</f>
        <v>0.3982656911179205</v>
      </c>
      <c r="F33" s="52">
        <f>+F22/'[1]Tabs 1,2,3 e 4 '!$K21</f>
        <v>0.12368891744521238</v>
      </c>
      <c r="G33" s="53">
        <f>+G22/'[1]Tabs 1,2,3 e 4 '!$K21</f>
        <v>0.43068627791477093</v>
      </c>
      <c r="H33" s="52">
        <f>+H22/'[1]Tabs 1,2,3 e 4 '!$L21</f>
        <v>0.13477577300291982</v>
      </c>
      <c r="I33" s="53">
        <f>+I22/'[1]Tabs 1,2,3 e 4 '!$L21</f>
        <v>0.4631504080257543</v>
      </c>
      <c r="J33" s="52">
        <f>+J22/'[1]Tabs 1,2,3 e 4 '!$M21</f>
        <v>0.1297016861219196</v>
      </c>
      <c r="K33" s="52">
        <f>+K22/'[1]Tabs 1,2,3 e 4 '!$M21</f>
        <v>0.4524478134253481</v>
      </c>
    </row>
    <row r="34" spans="1:7" ht="12.75">
      <c r="A34" s="54"/>
      <c r="B34" s="48"/>
      <c r="C34" s="48"/>
      <c r="D34" s="48"/>
      <c r="E34" s="54"/>
      <c r="F34" s="55"/>
      <c r="G34" s="55"/>
    </row>
    <row r="35" ht="12.75">
      <c r="A35" s="56" t="s">
        <v>19</v>
      </c>
    </row>
    <row r="36" ht="12.75">
      <c r="A36" s="57" t="s">
        <v>20</v>
      </c>
    </row>
  </sheetData>
  <mergeCells count="18">
    <mergeCell ref="A26:A27"/>
    <mergeCell ref="B26:C26"/>
    <mergeCell ref="D26:E26"/>
    <mergeCell ref="F26:G26"/>
    <mergeCell ref="H4:J4"/>
    <mergeCell ref="H26:I26"/>
    <mergeCell ref="J26:K26"/>
    <mergeCell ref="K4:M4"/>
    <mergeCell ref="N4:P4"/>
    <mergeCell ref="H15:I15"/>
    <mergeCell ref="J15:K15"/>
    <mergeCell ref="A4:A5"/>
    <mergeCell ref="B4:D4"/>
    <mergeCell ref="A15:A16"/>
    <mergeCell ref="B15:C15"/>
    <mergeCell ref="D15:E15"/>
    <mergeCell ref="F15:G15"/>
    <mergeCell ref="E4:G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2012-06-27T22:16:13Z</dcterms:created>
  <dcterms:modified xsi:type="dcterms:W3CDTF">2012-06-27T22:16:39Z</dcterms:modified>
  <cp:category/>
  <cp:version/>
  <cp:contentType/>
  <cp:contentStatus/>
</cp:coreProperties>
</file>