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activeTab="0"/>
  </bookViews>
  <sheets>
    <sheet name="PaisDest" sheetId="1" r:id="rId1"/>
  </sheets>
  <externalReferences>
    <externalReference r:id="rId4"/>
    <externalReference r:id="rId5"/>
  </externalReferences>
  <definedNames>
    <definedName name="_xlnm.Print_Area" localSheetId="0">'PaisDest'!$A$1:$U$50</definedName>
    <definedName name="Cod_modal">'[1]9597MOD'!#REF!</definedName>
    <definedName name="SumofBolsas-ano">'[1]9597MOD'!#REF!</definedName>
    <definedName name="SumofValor_RS">'[2]9597Uf_d'!$D$7</definedName>
  </definedNames>
  <calcPr fullCalcOnLoad="1"/>
</workbook>
</file>

<file path=xl/sharedStrings.xml><?xml version="1.0" encoding="utf-8"?>
<sst xmlns="http://schemas.openxmlformats.org/spreadsheetml/2006/main" count="51" uniqueCount="51">
  <si>
    <t>Total</t>
  </si>
  <si>
    <t>País de Destino</t>
  </si>
  <si>
    <t>Estados Unidos</t>
  </si>
  <si>
    <t>França</t>
  </si>
  <si>
    <t>Canadá</t>
  </si>
  <si>
    <t>Alemanha</t>
  </si>
  <si>
    <t>Espanha</t>
  </si>
  <si>
    <t>Austrália</t>
  </si>
  <si>
    <t>Bélgica</t>
  </si>
  <si>
    <t>Holanda</t>
  </si>
  <si>
    <t>Itália</t>
  </si>
  <si>
    <t>Portugal</t>
  </si>
  <si>
    <t>Suécia</t>
  </si>
  <si>
    <t>Chile</t>
  </si>
  <si>
    <t>Finlândia</t>
  </si>
  <si>
    <t>Dinamarca</t>
  </si>
  <si>
    <t>México</t>
  </si>
  <si>
    <t>Nova Zelândia</t>
  </si>
  <si>
    <t>Tabela 2.8.1</t>
  </si>
  <si>
    <t>Notas: Inclui bolsas custeadas com recursos dos fundos setoriais; Não inclui bolsas de curta duração (fluxo contínuo);</t>
  </si>
  <si>
    <t>Desta forma, o número de bolsas pode ser fracionário. Exemplo: 18 mensalidades/12 meses = 1,5 bolsas-ano.</t>
  </si>
  <si>
    <t>Número de bolsas-ano (1)</t>
  </si>
  <si>
    <t>(1) O número de bolsas-ano representa a média aritmética do número de mensalidades pagas de janeiro a dezembro: nº de mensalidades pagas no ano/12 meses = número de bolsas-ano.</t>
  </si>
  <si>
    <t>Argentina</t>
  </si>
  <si>
    <t>Noruega</t>
  </si>
  <si>
    <t>África do Sul</t>
  </si>
  <si>
    <t>Japão</t>
  </si>
  <si>
    <t>Outros / Sem info.</t>
  </si>
  <si>
    <t>Suiça</t>
  </si>
  <si>
    <t>Austria</t>
  </si>
  <si>
    <t>Coréia do Sul</t>
  </si>
  <si>
    <t>Irlanda</t>
  </si>
  <si>
    <t>Irlanda do Norte</t>
  </si>
  <si>
    <t>Cingapura</t>
  </si>
  <si>
    <t>República Tcheca</t>
  </si>
  <si>
    <t>Particpação %</t>
  </si>
  <si>
    <t>Inglaterra</t>
  </si>
  <si>
    <t>Escócia</t>
  </si>
  <si>
    <t>Gales</t>
  </si>
  <si>
    <t>Rússia</t>
  </si>
  <si>
    <t>China</t>
  </si>
  <si>
    <t>Índia</t>
  </si>
  <si>
    <t>Colômbia</t>
  </si>
  <si>
    <t>Uruguai</t>
  </si>
  <si>
    <t>Eslovênia</t>
  </si>
  <si>
    <t>Luxemburgo</t>
  </si>
  <si>
    <t>Bulgária</t>
  </si>
  <si>
    <t>Tailândia</t>
  </si>
  <si>
    <t>CNPq - Bolsas no exterior: número de bolsas-ano segundo o país de destino - 2001-2015</t>
  </si>
  <si>
    <t>Polônia</t>
  </si>
  <si>
    <t>Fonte - CNPq/AEI.             (2.8.1-PaisDest_Ext_9615_nº)</t>
  </si>
</sst>
</file>

<file path=xl/styles.xml><?xml version="1.0" encoding="utf-8"?>
<styleSheet xmlns="http://schemas.openxmlformats.org/spreadsheetml/2006/main">
  <numFmts count="59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0.0"/>
    <numFmt numFmtId="195" formatCode="#,##0.0"/>
    <numFmt numFmtId="196" formatCode="#,##0.000000"/>
    <numFmt numFmtId="197" formatCode="#,##0.00000_);\(#,##0.00000\)"/>
    <numFmt numFmtId="198" formatCode="#,##0.00000"/>
    <numFmt numFmtId="199" formatCode="#,##0.0000"/>
    <numFmt numFmtId="200" formatCode="&quot;R$&quot;#,##0"/>
    <numFmt numFmtId="201" formatCode="0.000"/>
    <numFmt numFmtId="202" formatCode="0.0000000"/>
    <numFmt numFmtId="203" formatCode="0.000000"/>
    <numFmt numFmtId="204" formatCode="0.00000"/>
    <numFmt numFmtId="205" formatCode="0.0000"/>
    <numFmt numFmtId="206" formatCode="#,##0.000"/>
    <numFmt numFmtId="207" formatCode="0.00000000"/>
    <numFmt numFmtId="208" formatCode="_(* #,##0.0_);_(* \(#,##0.0\);_(* &quot;-&quot;??_);_(@_)"/>
    <numFmt numFmtId="209" formatCode="_(* #,##0_);_(* \(#,##0\);_(* &quot;-&quot;??_);_(@_)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_);_(* \(#,##0.00000\);_(* &quot;-&quot;?????_);_(@_)"/>
    <numFmt numFmtId="214" formatCode="_(* #,##0.0_);_(* \(#,##0.0\);_(* &quot;-&quot;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Alignment="1">
      <alignment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/>
      <protection/>
    </xf>
    <xf numFmtId="3" fontId="1" fillId="0" borderId="12" xfId="51" applyNumberFormat="1" applyFont="1" applyBorder="1" applyAlignment="1">
      <alignment horizontal="right" vertical="center"/>
    </xf>
    <xf numFmtId="195" fontId="1" fillId="0" borderId="12" xfId="0" applyNumberFormat="1" applyFont="1" applyBorder="1" applyAlignment="1">
      <alignment vertical="center"/>
    </xf>
    <xf numFmtId="3" fontId="1" fillId="0" borderId="13" xfId="0" applyNumberFormat="1" applyFont="1" applyFill="1" applyBorder="1" applyAlignment="1" applyProtection="1">
      <alignment/>
      <protection/>
    </xf>
    <xf numFmtId="195" fontId="1" fillId="0" borderId="13" xfId="0" applyNumberFormat="1" applyFont="1" applyBorder="1" applyAlignment="1">
      <alignment vertical="center"/>
    </xf>
    <xf numFmtId="3" fontId="1" fillId="0" borderId="13" xfId="51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195" fontId="1" fillId="0" borderId="13" xfId="0" applyNumberFormat="1" applyFont="1" applyFill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3" fontId="1" fillId="0" borderId="12" xfId="51" applyNumberFormat="1" applyFont="1" applyFill="1" applyBorder="1" applyAlignment="1">
      <alignment horizontal="right" vertical="center"/>
    </xf>
    <xf numFmtId="3" fontId="1" fillId="0" borderId="13" xfId="51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vertical="center"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0" xfId="51" applyNumberFormat="1" applyFont="1" applyBorder="1" applyAlignment="1">
      <alignment vertical="center"/>
    </xf>
    <xf numFmtId="195" fontId="1" fillId="0" borderId="16" xfId="0" applyNumberFormat="1" applyFont="1" applyBorder="1" applyAlignment="1">
      <alignment/>
    </xf>
    <xf numFmtId="195" fontId="1" fillId="0" borderId="13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95" fontId="1" fillId="0" borderId="13" xfId="51" applyNumberFormat="1" applyFont="1" applyFill="1" applyBorder="1" applyAlignment="1">
      <alignment horizontal="right" vertical="center"/>
    </xf>
    <xf numFmtId="195" fontId="1" fillId="0" borderId="13" xfId="51" applyNumberFormat="1" applyFont="1" applyBorder="1" applyAlignment="1">
      <alignment horizontal="right" vertical="center"/>
    </xf>
    <xf numFmtId="1" fontId="1" fillId="0" borderId="0" xfId="0" applyNumberFormat="1" applyFont="1" applyAlignment="1" quotePrefix="1">
      <alignment vertical="center"/>
    </xf>
    <xf numFmtId="1" fontId="2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1" fontId="1" fillId="0" borderId="19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esenha\1995-99\Fomento\1999\9599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esenha\1995-99\Fomento\1999\9599Uf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97MO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597Uf_d"/>
    </sheetNames>
    <sheetDataSet>
      <sheetData sheetId="0">
        <row r="7">
          <cell r="D7">
            <v>218.4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Zeros="0" tabSelected="1" zoomScalePageLayoutView="0" workbookViewId="0" topLeftCell="A1">
      <selection activeCell="A1" sqref="A1"/>
    </sheetView>
  </sheetViews>
  <sheetFormatPr defaultColWidth="8.28125" defaultRowHeight="12.75"/>
  <cols>
    <col min="1" max="1" width="12.8515625" style="2" customWidth="1"/>
    <col min="2" max="2" width="4.421875" style="2" bestFit="1" customWidth="1"/>
    <col min="3" max="4" width="5.140625" style="2" customWidth="1"/>
    <col min="5" max="6" width="4.421875" style="2" bestFit="1" customWidth="1"/>
    <col min="7" max="11" width="4.421875" style="14" bestFit="1" customWidth="1"/>
    <col min="12" max="12" width="4.421875" style="14" customWidth="1"/>
    <col min="13" max="13" width="4.8515625" style="14" bestFit="1" customWidth="1"/>
    <col min="14" max="14" width="4.8515625" style="14" customWidth="1"/>
    <col min="15" max="15" width="5.7109375" style="14" bestFit="1" customWidth="1"/>
    <col min="16" max="16" width="4.8515625" style="14" customWidth="1"/>
    <col min="17" max="17" width="5.7109375" style="14" customWidth="1"/>
    <col min="18" max="19" width="4.421875" style="2" bestFit="1" customWidth="1"/>
    <col min="20" max="20" width="4.57421875" style="2" customWidth="1"/>
    <col min="21" max="21" width="7.140625" style="2" customWidth="1"/>
    <col min="22" max="16384" width="8.28125" style="2" customWidth="1"/>
  </cols>
  <sheetData>
    <row r="1" spans="1:19" ht="12" customHeight="1">
      <c r="A1" s="3" t="s">
        <v>18</v>
      </c>
      <c r="S1" s="14"/>
    </row>
    <row r="2" spans="1:20" ht="12" customHeight="1" thickBot="1">
      <c r="A2" s="4" t="s">
        <v>48</v>
      </c>
      <c r="T2" s="39"/>
    </row>
    <row r="3" spans="1:20" ht="12" customHeight="1">
      <c r="A3" s="49" t="s">
        <v>1</v>
      </c>
      <c r="B3" s="5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6"/>
      <c r="O3" s="46"/>
      <c r="P3" s="40"/>
      <c r="Q3" s="52" t="s">
        <v>35</v>
      </c>
      <c r="R3" s="51"/>
      <c r="S3" s="51"/>
      <c r="T3" s="51"/>
    </row>
    <row r="4" spans="1:20" ht="11.25">
      <c r="A4" s="50"/>
      <c r="B4" s="5">
        <v>2001</v>
      </c>
      <c r="C4" s="6">
        <v>2002</v>
      </c>
      <c r="D4" s="6">
        <v>2003</v>
      </c>
      <c r="E4" s="6">
        <v>2004</v>
      </c>
      <c r="F4" s="6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31">
        <v>2011</v>
      </c>
      <c r="M4" s="44">
        <v>2012</v>
      </c>
      <c r="N4" s="47">
        <v>2013</v>
      </c>
      <c r="O4" s="47">
        <v>2014</v>
      </c>
      <c r="P4" s="45">
        <v>2015</v>
      </c>
      <c r="Q4" s="5">
        <v>2001</v>
      </c>
      <c r="R4" s="5">
        <v>2005</v>
      </c>
      <c r="S4" s="37">
        <v>2010</v>
      </c>
      <c r="T4" s="37">
        <v>2015</v>
      </c>
    </row>
    <row r="5" spans="1:20" ht="11.25" customHeight="1">
      <c r="A5" s="41" t="s">
        <v>36</v>
      </c>
      <c r="B5" s="7">
        <v>118.37</v>
      </c>
      <c r="C5" s="7">
        <v>130.13</v>
      </c>
      <c r="D5" s="7">
        <v>89.94</v>
      </c>
      <c r="E5" s="8">
        <v>90.51</v>
      </c>
      <c r="F5" s="8">
        <v>63.04</v>
      </c>
      <c r="G5" s="20">
        <v>49.16</v>
      </c>
      <c r="H5" s="23">
        <v>65.56</v>
      </c>
      <c r="I5" s="23">
        <v>54.57</v>
      </c>
      <c r="J5" s="32">
        <v>63.32</v>
      </c>
      <c r="K5" s="32">
        <v>49.17</v>
      </c>
      <c r="L5" s="32">
        <v>44.17</v>
      </c>
      <c r="M5" s="32">
        <v>107.78</v>
      </c>
      <c r="N5" s="32">
        <v>1088.77</v>
      </c>
      <c r="O5" s="32">
        <v>3063.37</v>
      </c>
      <c r="P5" s="33">
        <v>2368.55</v>
      </c>
      <c r="Q5" s="9">
        <f aca="true" t="shared" si="0" ref="Q5:Q45">+B5*100/B$46</f>
        <v>16.053652317790977</v>
      </c>
      <c r="R5" s="9">
        <f aca="true" t="shared" si="1" ref="R5:R45">+F5*100/F$46</f>
        <v>15.226685345764587</v>
      </c>
      <c r="S5" s="9">
        <f aca="true" t="shared" si="2" ref="S5:S45">+K5*100/K$46</f>
        <v>11.243740138574466</v>
      </c>
      <c r="T5" s="9">
        <f aca="true" t="shared" si="3" ref="T5:T45">+P5*100/P$46</f>
        <v>25.18354305885606</v>
      </c>
    </row>
    <row r="6" spans="1:20" ht="11.25" customHeight="1">
      <c r="A6" s="42" t="s">
        <v>7</v>
      </c>
      <c r="B6" s="10">
        <v>17.63</v>
      </c>
      <c r="C6" s="10">
        <v>20.77</v>
      </c>
      <c r="D6" s="10">
        <v>8.34</v>
      </c>
      <c r="E6" s="12">
        <v>10.08</v>
      </c>
      <c r="F6" s="12">
        <v>11.23</v>
      </c>
      <c r="G6" s="21">
        <v>9</v>
      </c>
      <c r="H6" s="24">
        <v>15.46</v>
      </c>
      <c r="I6" s="24">
        <v>16.66</v>
      </c>
      <c r="J6" s="24">
        <v>13.28</v>
      </c>
      <c r="K6" s="24">
        <v>13.66</v>
      </c>
      <c r="L6" s="24">
        <v>10.59</v>
      </c>
      <c r="M6" s="24">
        <v>181.01</v>
      </c>
      <c r="N6" s="24">
        <v>883.35</v>
      </c>
      <c r="O6" s="24">
        <v>2116.41</v>
      </c>
      <c r="P6" s="25">
        <v>2081.28</v>
      </c>
      <c r="Q6" s="11">
        <f t="shared" si="0"/>
        <v>2.3910272059022972</v>
      </c>
      <c r="R6" s="11">
        <f t="shared" si="1"/>
        <v>2.712494867273736</v>
      </c>
      <c r="S6" s="11">
        <f t="shared" si="2"/>
        <v>3.123642267499028</v>
      </c>
      <c r="T6" s="11">
        <f t="shared" si="3"/>
        <v>22.129152645093388</v>
      </c>
    </row>
    <row r="7" spans="1:20" ht="11.25" customHeight="1">
      <c r="A7" s="42" t="s">
        <v>4</v>
      </c>
      <c r="B7" s="10">
        <v>48.17</v>
      </c>
      <c r="C7" s="10">
        <v>57.1</v>
      </c>
      <c r="D7" s="10">
        <v>35.15</v>
      </c>
      <c r="E7" s="12">
        <v>39.27</v>
      </c>
      <c r="F7" s="12">
        <v>23.5</v>
      </c>
      <c r="G7" s="21">
        <v>24.24</v>
      </c>
      <c r="H7" s="24">
        <v>38.3</v>
      </c>
      <c r="I7" s="24">
        <v>40.3</v>
      </c>
      <c r="J7" s="24">
        <v>37.12</v>
      </c>
      <c r="K7" s="24">
        <v>24.55</v>
      </c>
      <c r="L7" s="24">
        <v>30.43</v>
      </c>
      <c r="M7" s="24">
        <v>341.55</v>
      </c>
      <c r="N7" s="24">
        <v>2283.05</v>
      </c>
      <c r="O7" s="24">
        <v>2371.46</v>
      </c>
      <c r="P7" s="25">
        <v>1255.07</v>
      </c>
      <c r="Q7" s="11">
        <f t="shared" si="0"/>
        <v>6.53294274011989</v>
      </c>
      <c r="R7" s="11">
        <f t="shared" si="1"/>
        <v>5.67619139634308</v>
      </c>
      <c r="S7" s="11">
        <f t="shared" si="2"/>
        <v>5.61386659349203</v>
      </c>
      <c r="T7" s="11">
        <f t="shared" si="3"/>
        <v>13.344497429599743</v>
      </c>
    </row>
    <row r="8" spans="1:20" ht="11.25" customHeight="1">
      <c r="A8" s="42" t="s">
        <v>6</v>
      </c>
      <c r="B8" s="10">
        <v>36.61</v>
      </c>
      <c r="C8" s="10">
        <v>44.77</v>
      </c>
      <c r="D8" s="10">
        <v>23.05</v>
      </c>
      <c r="E8" s="12">
        <v>30.33</v>
      </c>
      <c r="F8" s="12">
        <v>28.16</v>
      </c>
      <c r="G8" s="21">
        <v>18.9</v>
      </c>
      <c r="H8" s="24">
        <v>29.52</v>
      </c>
      <c r="I8" s="24">
        <v>32.21</v>
      </c>
      <c r="J8" s="24">
        <v>37.64</v>
      </c>
      <c r="K8" s="24">
        <v>27.18</v>
      </c>
      <c r="L8" s="24">
        <v>30.26</v>
      </c>
      <c r="M8" s="24">
        <v>373.45</v>
      </c>
      <c r="N8" s="24">
        <v>794.73</v>
      </c>
      <c r="O8" s="24">
        <v>429.77</v>
      </c>
      <c r="P8" s="25">
        <v>686.8</v>
      </c>
      <c r="Q8" s="11">
        <f t="shared" si="0"/>
        <v>4.965144980605961</v>
      </c>
      <c r="R8" s="11">
        <f t="shared" si="1"/>
        <v>6.801768073234943</v>
      </c>
      <c r="S8" s="11">
        <f t="shared" si="2"/>
        <v>6.215270631817246</v>
      </c>
      <c r="T8" s="11">
        <f t="shared" si="3"/>
        <v>7.3023822054938</v>
      </c>
    </row>
    <row r="9" spans="1:20" ht="11.25" customHeight="1">
      <c r="A9" s="42" t="s">
        <v>2</v>
      </c>
      <c r="B9" s="10">
        <v>296.4</v>
      </c>
      <c r="C9" s="10">
        <v>291.96</v>
      </c>
      <c r="D9" s="10">
        <v>169.55</v>
      </c>
      <c r="E9" s="12">
        <v>158.11</v>
      </c>
      <c r="F9" s="12">
        <v>124.17</v>
      </c>
      <c r="G9" s="21">
        <v>107.74</v>
      </c>
      <c r="H9" s="24">
        <v>149.24</v>
      </c>
      <c r="I9" s="24">
        <v>184.73</v>
      </c>
      <c r="J9" s="24">
        <v>186</v>
      </c>
      <c r="K9" s="24">
        <v>138.54</v>
      </c>
      <c r="L9" s="24">
        <v>166.19</v>
      </c>
      <c r="M9" s="24">
        <v>335.14</v>
      </c>
      <c r="N9" s="24">
        <v>480.61</v>
      </c>
      <c r="O9" s="24">
        <v>428.68</v>
      </c>
      <c r="P9" s="25">
        <v>636.39</v>
      </c>
      <c r="Q9" s="11">
        <f t="shared" si="0"/>
        <v>40.19855155016681</v>
      </c>
      <c r="R9" s="11">
        <f t="shared" si="1"/>
        <v>29.99202917803916</v>
      </c>
      <c r="S9" s="11">
        <f t="shared" si="2"/>
        <v>31.680043904781506</v>
      </c>
      <c r="T9" s="11">
        <f t="shared" si="3"/>
        <v>6.766399259979906</v>
      </c>
    </row>
    <row r="10" spans="1:20" ht="11.25" customHeight="1">
      <c r="A10" s="42" t="s">
        <v>9</v>
      </c>
      <c r="B10" s="10">
        <v>13.75</v>
      </c>
      <c r="C10" s="10">
        <v>14.71</v>
      </c>
      <c r="D10" s="10">
        <v>12.4</v>
      </c>
      <c r="E10" s="12">
        <v>7.5</v>
      </c>
      <c r="F10" s="12">
        <v>6.26</v>
      </c>
      <c r="G10" s="21">
        <v>5</v>
      </c>
      <c r="H10" s="24">
        <v>6.17</v>
      </c>
      <c r="I10" s="24">
        <v>12.92</v>
      </c>
      <c r="J10" s="24">
        <v>14.66</v>
      </c>
      <c r="K10" s="24">
        <v>8.92</v>
      </c>
      <c r="L10" s="24">
        <v>8.29</v>
      </c>
      <c r="M10" s="24">
        <v>66.12</v>
      </c>
      <c r="N10" s="24">
        <v>366.64</v>
      </c>
      <c r="O10" s="24">
        <v>369.32</v>
      </c>
      <c r="P10" s="25">
        <v>483.93</v>
      </c>
      <c r="Q10" s="11">
        <f t="shared" si="0"/>
        <v>1.8648113489028126</v>
      </c>
      <c r="R10" s="11">
        <f t="shared" si="1"/>
        <v>1.512040771962029</v>
      </c>
      <c r="S10" s="11">
        <f t="shared" si="2"/>
        <v>2.0397429740916055</v>
      </c>
      <c r="T10" s="11">
        <f t="shared" si="3"/>
        <v>5.145372482097575</v>
      </c>
    </row>
    <row r="11" spans="1:20" ht="11.25" customHeight="1">
      <c r="A11" s="42" t="s">
        <v>37</v>
      </c>
      <c r="B11" s="10">
        <v>8.67</v>
      </c>
      <c r="C11" s="10">
        <v>7.67</v>
      </c>
      <c r="D11" s="10">
        <v>5.08</v>
      </c>
      <c r="E11" s="12">
        <v>4.5</v>
      </c>
      <c r="F11" s="12">
        <v>1.25</v>
      </c>
      <c r="G11" s="21">
        <v>0.75</v>
      </c>
      <c r="H11" s="24">
        <v>2.5</v>
      </c>
      <c r="I11" s="24">
        <v>4.03</v>
      </c>
      <c r="J11" s="24">
        <v>5.08</v>
      </c>
      <c r="K11" s="24">
        <v>2.5</v>
      </c>
      <c r="L11" s="24">
        <v>6.33</v>
      </c>
      <c r="M11" s="24">
        <v>18.06</v>
      </c>
      <c r="N11" s="24">
        <v>184.01</v>
      </c>
      <c r="O11" s="24">
        <v>519.96</v>
      </c>
      <c r="P11" s="25">
        <v>302.94</v>
      </c>
      <c r="Q11" s="11">
        <f t="shared" si="0"/>
        <v>1.1758483196354463</v>
      </c>
      <c r="R11" s="11">
        <f t="shared" si="1"/>
        <v>0.30192507427356813</v>
      </c>
      <c r="S11" s="11">
        <f t="shared" si="2"/>
        <v>0.5716768425144634</v>
      </c>
      <c r="T11" s="11">
        <f t="shared" si="3"/>
        <v>3.221001259948008</v>
      </c>
    </row>
    <row r="12" spans="1:20" ht="11.25" customHeight="1">
      <c r="A12" s="42" t="s">
        <v>5</v>
      </c>
      <c r="B12" s="10">
        <v>32.46</v>
      </c>
      <c r="C12" s="10">
        <v>30.35</v>
      </c>
      <c r="D12" s="10">
        <v>29.73</v>
      </c>
      <c r="E12" s="12">
        <v>41.83</v>
      </c>
      <c r="F12" s="12">
        <v>47.94</v>
      </c>
      <c r="G12" s="21">
        <v>41.83</v>
      </c>
      <c r="H12" s="24">
        <v>46.47</v>
      </c>
      <c r="I12" s="24">
        <v>49.97</v>
      </c>
      <c r="J12" s="24">
        <v>63.66</v>
      </c>
      <c r="K12" s="24">
        <v>52.08</v>
      </c>
      <c r="L12" s="24">
        <v>57.24</v>
      </c>
      <c r="M12" s="24">
        <v>155.15</v>
      </c>
      <c r="N12" s="24">
        <v>226.42</v>
      </c>
      <c r="O12" s="24">
        <v>176.69</v>
      </c>
      <c r="P12" s="25">
        <v>255.59</v>
      </c>
      <c r="Q12" s="11">
        <f t="shared" si="0"/>
        <v>4.402311009846204</v>
      </c>
      <c r="R12" s="11">
        <f t="shared" si="1"/>
        <v>11.579430448539885</v>
      </c>
      <c r="S12" s="11">
        <f t="shared" si="2"/>
        <v>11.909171983261302</v>
      </c>
      <c r="T12" s="11">
        <f t="shared" si="3"/>
        <v>2.717553680696215</v>
      </c>
    </row>
    <row r="13" spans="1:20" ht="11.25" customHeight="1">
      <c r="A13" s="42" t="s">
        <v>3</v>
      </c>
      <c r="B13" s="10">
        <v>107.03</v>
      </c>
      <c r="C13" s="10">
        <v>108.26</v>
      </c>
      <c r="D13" s="10">
        <v>57.75</v>
      </c>
      <c r="E13" s="12">
        <v>71.35</v>
      </c>
      <c r="F13" s="12">
        <v>56.36</v>
      </c>
      <c r="G13" s="21">
        <v>44.98</v>
      </c>
      <c r="H13" s="24">
        <v>65.56</v>
      </c>
      <c r="I13" s="24">
        <v>70.92</v>
      </c>
      <c r="J13" s="24">
        <v>73.68</v>
      </c>
      <c r="K13" s="24">
        <v>54.21</v>
      </c>
      <c r="L13" s="24">
        <v>58.95</v>
      </c>
      <c r="M13" s="24">
        <v>127.71</v>
      </c>
      <c r="N13" s="24">
        <v>201.95</v>
      </c>
      <c r="O13" s="24">
        <v>142.74</v>
      </c>
      <c r="P13" s="25">
        <v>247.65</v>
      </c>
      <c r="Q13" s="11">
        <f t="shared" si="0"/>
        <v>14.515691539859494</v>
      </c>
      <c r="R13" s="11">
        <f t="shared" si="1"/>
        <v>13.61319774884664</v>
      </c>
      <c r="S13" s="11">
        <f t="shared" si="2"/>
        <v>12.396240653083625</v>
      </c>
      <c r="T13" s="11">
        <f t="shared" si="3"/>
        <v>2.633131847976907</v>
      </c>
    </row>
    <row r="14" spans="1:20" ht="11.25" customHeight="1">
      <c r="A14" s="42" t="s">
        <v>11</v>
      </c>
      <c r="B14" s="10">
        <v>15.11</v>
      </c>
      <c r="C14" s="10">
        <v>16.04</v>
      </c>
      <c r="D14" s="10">
        <v>9.76</v>
      </c>
      <c r="E14" s="12">
        <v>14.86</v>
      </c>
      <c r="F14" s="12">
        <v>10.5</v>
      </c>
      <c r="G14" s="21">
        <v>13.9</v>
      </c>
      <c r="H14" s="24">
        <v>17.61</v>
      </c>
      <c r="I14" s="24">
        <v>22.55</v>
      </c>
      <c r="J14" s="24">
        <v>24.79</v>
      </c>
      <c r="K14" s="24">
        <v>19.21</v>
      </c>
      <c r="L14" s="24">
        <v>26.5</v>
      </c>
      <c r="M14" s="24">
        <v>401.4</v>
      </c>
      <c r="N14" s="24">
        <v>802.82</v>
      </c>
      <c r="O14" s="24">
        <v>103.97</v>
      </c>
      <c r="P14" s="25">
        <v>215.06</v>
      </c>
      <c r="Q14" s="11">
        <f t="shared" si="0"/>
        <v>2.0492581441397455</v>
      </c>
      <c r="R14" s="11">
        <f t="shared" si="1"/>
        <v>2.536170623897972</v>
      </c>
      <c r="S14" s="11">
        <f t="shared" si="2"/>
        <v>4.392764857881137</v>
      </c>
      <c r="T14" s="11">
        <f t="shared" si="3"/>
        <v>2.2866195648128955</v>
      </c>
    </row>
    <row r="15" spans="1:20" ht="11.25" customHeight="1">
      <c r="A15" s="42" t="s">
        <v>17</v>
      </c>
      <c r="B15" s="10">
        <v>2.72</v>
      </c>
      <c r="C15" s="10">
        <v>2.33</v>
      </c>
      <c r="D15" s="10">
        <v>1.83</v>
      </c>
      <c r="E15" s="12">
        <v>0.96</v>
      </c>
      <c r="F15" s="12">
        <v>1.42</v>
      </c>
      <c r="G15" s="21">
        <v>2.5</v>
      </c>
      <c r="H15" s="24">
        <v>2.51</v>
      </c>
      <c r="I15" s="24">
        <v>0.5</v>
      </c>
      <c r="J15" s="24">
        <v>1.05</v>
      </c>
      <c r="K15" s="24">
        <v>3.12</v>
      </c>
      <c r="L15" s="24">
        <v>1.17</v>
      </c>
      <c r="M15" s="24">
        <v>2.42</v>
      </c>
      <c r="N15" s="24">
        <v>2.5</v>
      </c>
      <c r="O15" s="24">
        <v>107.7</v>
      </c>
      <c r="P15" s="25">
        <v>162.96</v>
      </c>
      <c r="Q15" s="11">
        <f t="shared" si="0"/>
        <v>0.3688935904738655</v>
      </c>
      <c r="R15" s="11">
        <f t="shared" si="1"/>
        <v>0.34298688437477337</v>
      </c>
      <c r="S15" s="11">
        <f t="shared" si="2"/>
        <v>0.7134526994580503</v>
      </c>
      <c r="T15" s="11">
        <f t="shared" si="3"/>
        <v>1.7326677405464033</v>
      </c>
    </row>
    <row r="16" spans="1:20" ht="11.25" customHeight="1">
      <c r="A16" s="42" t="s">
        <v>38</v>
      </c>
      <c r="B16" s="10">
        <v>0.92</v>
      </c>
      <c r="C16" s="10">
        <v>0.96</v>
      </c>
      <c r="D16" s="10"/>
      <c r="E16" s="12">
        <v>0.33</v>
      </c>
      <c r="F16" s="12">
        <v>0.5</v>
      </c>
      <c r="G16" s="21"/>
      <c r="H16" s="24">
        <v>0.25</v>
      </c>
      <c r="I16" s="24"/>
      <c r="J16" s="24">
        <v>0.92</v>
      </c>
      <c r="K16" s="24">
        <v>0.42</v>
      </c>
      <c r="L16" s="24">
        <v>0.67</v>
      </c>
      <c r="M16" s="24">
        <v>2.45</v>
      </c>
      <c r="N16" s="24">
        <v>84.36</v>
      </c>
      <c r="O16" s="24">
        <v>217.71</v>
      </c>
      <c r="P16" s="25">
        <v>121.95</v>
      </c>
      <c r="Q16" s="11">
        <f t="shared" si="0"/>
        <v>0.12477283207204275</v>
      </c>
      <c r="R16" s="11">
        <f t="shared" si="1"/>
        <v>0.12077002970942724</v>
      </c>
      <c r="S16" s="11">
        <f t="shared" si="2"/>
        <v>0.09604170954242985</v>
      </c>
      <c r="T16" s="11">
        <f t="shared" si="3"/>
        <v>1.2966300377984405</v>
      </c>
    </row>
    <row r="17" spans="1:20" ht="11.25" customHeight="1">
      <c r="A17" s="42" t="s">
        <v>8</v>
      </c>
      <c r="B17" s="10">
        <v>6.42</v>
      </c>
      <c r="C17" s="10">
        <v>4.08</v>
      </c>
      <c r="D17" s="10">
        <v>1.67</v>
      </c>
      <c r="E17" s="12">
        <v>4.94</v>
      </c>
      <c r="F17" s="12">
        <v>3.53</v>
      </c>
      <c r="G17" s="21">
        <v>5.08</v>
      </c>
      <c r="H17" s="24">
        <v>5.42</v>
      </c>
      <c r="I17" s="24">
        <v>5.67</v>
      </c>
      <c r="J17" s="24">
        <v>6.92</v>
      </c>
      <c r="K17" s="24">
        <v>6.76</v>
      </c>
      <c r="L17" s="24">
        <v>9.56</v>
      </c>
      <c r="M17" s="24">
        <v>27.68</v>
      </c>
      <c r="N17" s="24">
        <v>77.52</v>
      </c>
      <c r="O17" s="24">
        <v>88.58</v>
      </c>
      <c r="P17" s="25">
        <v>108.08</v>
      </c>
      <c r="Q17" s="11">
        <f t="shared" si="0"/>
        <v>0.8706973716331678</v>
      </c>
      <c r="R17" s="11">
        <f t="shared" si="1"/>
        <v>0.8526364097485564</v>
      </c>
      <c r="S17" s="11">
        <f t="shared" si="2"/>
        <v>1.5458141821591092</v>
      </c>
      <c r="T17" s="11">
        <f t="shared" si="3"/>
        <v>1.1491576423555183</v>
      </c>
    </row>
    <row r="18" spans="1:20" ht="11.25" customHeight="1">
      <c r="A18" s="42" t="s">
        <v>30</v>
      </c>
      <c r="B18" s="10"/>
      <c r="C18" s="10"/>
      <c r="D18" s="10"/>
      <c r="E18" s="12"/>
      <c r="F18" s="12"/>
      <c r="G18" s="21"/>
      <c r="H18" s="24"/>
      <c r="I18" s="24"/>
      <c r="J18" s="24"/>
      <c r="K18" s="30"/>
      <c r="L18" s="24"/>
      <c r="M18" s="24">
        <v>34.97</v>
      </c>
      <c r="N18" s="24">
        <v>194.03</v>
      </c>
      <c r="O18" s="24">
        <v>184.07</v>
      </c>
      <c r="P18" s="25">
        <v>88.48</v>
      </c>
      <c r="Q18" s="11">
        <f t="shared" si="0"/>
        <v>0</v>
      </c>
      <c r="R18" s="11">
        <f t="shared" si="1"/>
        <v>0</v>
      </c>
      <c r="S18" s="11">
        <f t="shared" si="2"/>
        <v>0</v>
      </c>
      <c r="T18" s="11">
        <f t="shared" si="3"/>
        <v>0.9407611787159165</v>
      </c>
    </row>
    <row r="19" spans="1:20" ht="11.25" customHeight="1">
      <c r="A19" s="42" t="s">
        <v>10</v>
      </c>
      <c r="B19" s="10">
        <v>9.67</v>
      </c>
      <c r="C19" s="10">
        <v>19.27</v>
      </c>
      <c r="D19" s="10">
        <v>6.96</v>
      </c>
      <c r="E19" s="12">
        <v>15.08</v>
      </c>
      <c r="F19" s="12">
        <v>13.97</v>
      </c>
      <c r="G19" s="21">
        <v>10.59</v>
      </c>
      <c r="H19" s="24">
        <v>15.78</v>
      </c>
      <c r="I19" s="24">
        <v>26.32</v>
      </c>
      <c r="J19" s="24">
        <v>17.21</v>
      </c>
      <c r="K19" s="30">
        <v>15.4</v>
      </c>
      <c r="L19" s="24">
        <v>14.5</v>
      </c>
      <c r="M19" s="24">
        <v>77.62</v>
      </c>
      <c r="N19" s="24">
        <v>122.5</v>
      </c>
      <c r="O19" s="24">
        <v>44.64</v>
      </c>
      <c r="P19" s="25">
        <v>78.64</v>
      </c>
      <c r="Q19" s="11">
        <f t="shared" si="0"/>
        <v>1.3114709631920145</v>
      </c>
      <c r="R19" s="11">
        <f t="shared" si="1"/>
        <v>3.3743146300813973</v>
      </c>
      <c r="S19" s="11">
        <f t="shared" si="2"/>
        <v>3.5215293498890947</v>
      </c>
      <c r="T19" s="11">
        <f t="shared" si="3"/>
        <v>0.8361376479907286</v>
      </c>
    </row>
    <row r="20" spans="1:20" ht="11.25" customHeight="1">
      <c r="A20" s="42" t="s">
        <v>32</v>
      </c>
      <c r="B20" s="10">
        <v>1.58</v>
      </c>
      <c r="C20" s="10">
        <v>0.5</v>
      </c>
      <c r="D20" s="10"/>
      <c r="E20" s="12"/>
      <c r="F20" s="12">
        <v>0.92</v>
      </c>
      <c r="G20" s="21"/>
      <c r="H20" s="24">
        <v>1.83</v>
      </c>
      <c r="I20" s="24">
        <v>0.08</v>
      </c>
      <c r="J20" s="24"/>
      <c r="K20" s="30"/>
      <c r="L20" s="24"/>
      <c r="M20" s="24">
        <v>0.67</v>
      </c>
      <c r="N20" s="24">
        <v>22.76</v>
      </c>
      <c r="O20" s="24">
        <v>107.4</v>
      </c>
      <c r="P20" s="25">
        <v>55.3</v>
      </c>
      <c r="Q20" s="11">
        <f t="shared" si="0"/>
        <v>0.21428377681937774</v>
      </c>
      <c r="R20" s="11">
        <f t="shared" si="1"/>
        <v>0.22221685466534613</v>
      </c>
      <c r="S20" s="11">
        <f t="shared" si="2"/>
        <v>0</v>
      </c>
      <c r="T20" s="11">
        <f t="shared" si="3"/>
        <v>0.5879757366974478</v>
      </c>
    </row>
    <row r="21" spans="1:20" ht="11.25" customHeight="1">
      <c r="A21" s="42" t="s">
        <v>15</v>
      </c>
      <c r="B21" s="10">
        <v>0.33</v>
      </c>
      <c r="C21" s="10">
        <v>1.33</v>
      </c>
      <c r="D21" s="10">
        <v>0.83</v>
      </c>
      <c r="E21" s="12">
        <v>0.92</v>
      </c>
      <c r="F21" s="12">
        <v>1.92</v>
      </c>
      <c r="G21" s="21">
        <v>1.83</v>
      </c>
      <c r="H21" s="24">
        <v>1.39</v>
      </c>
      <c r="I21" s="24">
        <v>1.5</v>
      </c>
      <c r="J21" s="24">
        <v>2.81</v>
      </c>
      <c r="K21" s="24">
        <v>1.17</v>
      </c>
      <c r="L21" s="24">
        <v>2.91</v>
      </c>
      <c r="M21" s="24">
        <v>10.58</v>
      </c>
      <c r="N21" s="24">
        <v>9.77</v>
      </c>
      <c r="O21" s="24">
        <v>14.6</v>
      </c>
      <c r="P21" s="25">
        <v>46.32</v>
      </c>
      <c r="Q21" s="11">
        <f t="shared" si="0"/>
        <v>0.044755472373667504</v>
      </c>
      <c r="R21" s="11">
        <f t="shared" si="1"/>
        <v>0.4637569140842006</v>
      </c>
      <c r="S21" s="11">
        <f t="shared" si="2"/>
        <v>0.2675447622967689</v>
      </c>
      <c r="T21" s="11">
        <f t="shared" si="3"/>
        <v>0.49249613243807927</v>
      </c>
    </row>
    <row r="22" spans="1:20" ht="11.25" customHeight="1">
      <c r="A22" s="42" t="s">
        <v>14</v>
      </c>
      <c r="B22" s="10">
        <v>1.25</v>
      </c>
      <c r="C22" s="10">
        <v>0.94</v>
      </c>
      <c r="D22" s="10">
        <v>1.33</v>
      </c>
      <c r="E22" s="12">
        <v>2.17</v>
      </c>
      <c r="F22" s="12">
        <v>2</v>
      </c>
      <c r="G22" s="21">
        <v>2.58</v>
      </c>
      <c r="H22" s="24">
        <v>2.33</v>
      </c>
      <c r="I22" s="24">
        <v>0.83</v>
      </c>
      <c r="J22" s="24">
        <v>0.67</v>
      </c>
      <c r="K22" s="24">
        <v>0.42</v>
      </c>
      <c r="L22" s="24">
        <v>1</v>
      </c>
      <c r="M22" s="24">
        <v>12.75</v>
      </c>
      <c r="N22" s="24">
        <v>35.27</v>
      </c>
      <c r="O22" s="24">
        <v>64.61</v>
      </c>
      <c r="P22" s="25">
        <v>42.54</v>
      </c>
      <c r="Q22" s="11">
        <f t="shared" si="0"/>
        <v>0.16952830444571024</v>
      </c>
      <c r="R22" s="11">
        <f t="shared" si="1"/>
        <v>0.48308011883770896</v>
      </c>
      <c r="S22" s="11">
        <f t="shared" si="2"/>
        <v>0.09604170954242985</v>
      </c>
      <c r="T22" s="11">
        <f t="shared" si="3"/>
        <v>0.4523053858790132</v>
      </c>
    </row>
    <row r="23" spans="1:20" ht="11.25" customHeight="1">
      <c r="A23" s="42" t="s">
        <v>12</v>
      </c>
      <c r="B23" s="10">
        <v>4.58</v>
      </c>
      <c r="C23" s="10">
        <v>6</v>
      </c>
      <c r="D23" s="10">
        <v>5.25</v>
      </c>
      <c r="E23" s="12">
        <v>4.63</v>
      </c>
      <c r="F23" s="12">
        <v>1.75</v>
      </c>
      <c r="G23" s="21">
        <v>2.33</v>
      </c>
      <c r="H23" s="24">
        <v>1.58</v>
      </c>
      <c r="I23" s="24">
        <v>1.85</v>
      </c>
      <c r="J23" s="24">
        <v>1.92</v>
      </c>
      <c r="K23" s="24">
        <v>2</v>
      </c>
      <c r="L23" s="24">
        <v>1.42</v>
      </c>
      <c r="M23" s="24">
        <v>9.12</v>
      </c>
      <c r="N23" s="24">
        <v>29.16</v>
      </c>
      <c r="O23" s="24">
        <v>18.39</v>
      </c>
      <c r="P23" s="25">
        <v>41.84</v>
      </c>
      <c r="Q23" s="11">
        <f t="shared" si="0"/>
        <v>0.6211517074890823</v>
      </c>
      <c r="R23" s="11">
        <f t="shared" si="1"/>
        <v>0.42269510398299537</v>
      </c>
      <c r="S23" s="11">
        <f t="shared" si="2"/>
        <v>0.4573414740115707</v>
      </c>
      <c r="T23" s="11">
        <f t="shared" si="3"/>
        <v>0.4448626550347417</v>
      </c>
    </row>
    <row r="24" spans="1:20" ht="11.25" customHeight="1">
      <c r="A24" s="42" t="s">
        <v>31</v>
      </c>
      <c r="B24" s="10"/>
      <c r="C24" s="10"/>
      <c r="D24" s="10"/>
      <c r="E24" s="12"/>
      <c r="F24" s="12"/>
      <c r="G24" s="21"/>
      <c r="H24" s="24"/>
      <c r="I24" s="24">
        <v>0.75</v>
      </c>
      <c r="J24" s="24">
        <v>1</v>
      </c>
      <c r="K24" s="24">
        <v>0.68</v>
      </c>
      <c r="L24" s="24"/>
      <c r="M24" s="24">
        <v>2</v>
      </c>
      <c r="N24" s="24">
        <v>9.17</v>
      </c>
      <c r="O24" s="24">
        <v>9.46</v>
      </c>
      <c r="P24" s="25">
        <v>33.41</v>
      </c>
      <c r="Q24" s="11">
        <f t="shared" si="0"/>
        <v>0</v>
      </c>
      <c r="R24" s="11">
        <f t="shared" si="1"/>
        <v>0</v>
      </c>
      <c r="S24" s="11">
        <f t="shared" si="2"/>
        <v>0.15549610116393406</v>
      </c>
      <c r="T24" s="11">
        <f t="shared" si="3"/>
        <v>0.35523091072444357</v>
      </c>
    </row>
    <row r="25" spans="1:20" ht="11.25" customHeight="1">
      <c r="A25" s="42" t="s">
        <v>28</v>
      </c>
      <c r="B25" s="10">
        <v>7.62</v>
      </c>
      <c r="C25" s="10">
        <v>3.1</v>
      </c>
      <c r="D25" s="10">
        <v>1.33</v>
      </c>
      <c r="E25" s="12">
        <v>1.47</v>
      </c>
      <c r="F25" s="12">
        <v>3.17</v>
      </c>
      <c r="G25" s="21">
        <v>3.92</v>
      </c>
      <c r="H25" s="24">
        <v>5.7</v>
      </c>
      <c r="I25" s="24">
        <v>13.83</v>
      </c>
      <c r="J25" s="24">
        <v>13.79</v>
      </c>
      <c r="K25" s="24">
        <v>7.42</v>
      </c>
      <c r="L25" s="24">
        <v>7.57</v>
      </c>
      <c r="M25" s="24">
        <v>17.44</v>
      </c>
      <c r="N25" s="24">
        <v>20.88</v>
      </c>
      <c r="O25" s="24">
        <v>11.33</v>
      </c>
      <c r="P25" s="25">
        <v>18.68</v>
      </c>
      <c r="Q25" s="11">
        <f t="shared" si="0"/>
        <v>1.0334445439010498</v>
      </c>
      <c r="R25" s="11">
        <f t="shared" si="1"/>
        <v>0.7656819883577687</v>
      </c>
      <c r="S25" s="11">
        <f t="shared" si="2"/>
        <v>1.6967368685829274</v>
      </c>
      <c r="T25" s="11">
        <f t="shared" si="3"/>
        <v>0.19861458881570207</v>
      </c>
    </row>
    <row r="26" spans="1:20" ht="11.25" customHeight="1">
      <c r="A26" s="42" t="s">
        <v>29</v>
      </c>
      <c r="B26" s="10">
        <v>1</v>
      </c>
      <c r="C26" s="10">
        <v>0.75</v>
      </c>
      <c r="D26" s="10">
        <v>2</v>
      </c>
      <c r="E26" s="12">
        <v>4.33</v>
      </c>
      <c r="F26" s="12">
        <v>2.22</v>
      </c>
      <c r="G26" s="21">
        <v>1.75</v>
      </c>
      <c r="H26" s="24">
        <v>0.75</v>
      </c>
      <c r="I26" s="24">
        <v>1</v>
      </c>
      <c r="J26" s="30">
        <v>0.25</v>
      </c>
      <c r="K26" s="24">
        <v>1.06</v>
      </c>
      <c r="L26" s="24">
        <v>1.75</v>
      </c>
      <c r="M26" s="24">
        <v>8.08</v>
      </c>
      <c r="N26" s="24">
        <v>11.09</v>
      </c>
      <c r="O26" s="24">
        <v>5.59</v>
      </c>
      <c r="P26" s="25">
        <v>12.07</v>
      </c>
      <c r="Q26" s="11">
        <f t="shared" si="0"/>
        <v>0.1356226435565682</v>
      </c>
      <c r="R26" s="11">
        <f t="shared" si="1"/>
        <v>0.536218931909857</v>
      </c>
      <c r="S26" s="11">
        <f t="shared" si="2"/>
        <v>0.24239098122613248</v>
      </c>
      <c r="T26" s="11">
        <f t="shared" si="3"/>
        <v>0.12833394470050985</v>
      </c>
    </row>
    <row r="27" spans="1:20" ht="11.25" customHeight="1">
      <c r="A27" s="42" t="s">
        <v>26</v>
      </c>
      <c r="B27" s="10">
        <v>2.25</v>
      </c>
      <c r="C27" s="10">
        <v>0.83</v>
      </c>
      <c r="D27" s="10">
        <v>0.5</v>
      </c>
      <c r="E27" s="35">
        <v>0.42</v>
      </c>
      <c r="F27" s="12">
        <v>0.67</v>
      </c>
      <c r="G27" s="34">
        <v>0.08</v>
      </c>
      <c r="H27" s="24"/>
      <c r="I27" s="24">
        <v>0.75</v>
      </c>
      <c r="J27" s="30">
        <v>0.17</v>
      </c>
      <c r="K27" s="30">
        <v>0.33</v>
      </c>
      <c r="L27" s="24">
        <v>1.17</v>
      </c>
      <c r="M27" s="24">
        <v>3.99</v>
      </c>
      <c r="N27" s="24">
        <v>4.31</v>
      </c>
      <c r="O27" s="24">
        <v>4.97</v>
      </c>
      <c r="P27" s="25">
        <v>10.35</v>
      </c>
      <c r="Q27" s="11">
        <f t="shared" si="0"/>
        <v>0.30515094800227843</v>
      </c>
      <c r="R27" s="11">
        <f t="shared" si="1"/>
        <v>0.1618318398106325</v>
      </c>
      <c r="S27" s="11">
        <f t="shared" si="2"/>
        <v>0.07546134321190917</v>
      </c>
      <c r="T27" s="11">
        <f t="shared" si="3"/>
        <v>0.11004609176887134</v>
      </c>
    </row>
    <row r="28" spans="1:20" ht="11.25" customHeight="1">
      <c r="A28" s="42" t="s">
        <v>49</v>
      </c>
      <c r="B28" s="10"/>
      <c r="C28" s="15"/>
      <c r="D28" s="10"/>
      <c r="E28" s="12">
        <v>0.17</v>
      </c>
      <c r="F28" s="12">
        <v>0.42</v>
      </c>
      <c r="G28" s="21">
        <v>0.58</v>
      </c>
      <c r="H28" s="24"/>
      <c r="I28" s="24"/>
      <c r="J28" s="24"/>
      <c r="K28" s="24">
        <v>0.17</v>
      </c>
      <c r="L28" s="24">
        <v>1</v>
      </c>
      <c r="M28" s="24">
        <v>0.17</v>
      </c>
      <c r="N28" s="24">
        <v>0.75</v>
      </c>
      <c r="O28" s="24"/>
      <c r="P28" s="25">
        <v>9.9</v>
      </c>
      <c r="Q28" s="11">
        <f t="shared" si="0"/>
        <v>0</v>
      </c>
      <c r="R28" s="11">
        <f t="shared" si="1"/>
        <v>0.10144682495591889</v>
      </c>
      <c r="S28" s="11">
        <f t="shared" si="2"/>
        <v>0.038874025290983515</v>
      </c>
      <c r="T28" s="11">
        <f t="shared" si="3"/>
        <v>0.10526147908326823</v>
      </c>
    </row>
    <row r="29" spans="1:20" ht="11.25" customHeight="1">
      <c r="A29" s="42" t="s">
        <v>13</v>
      </c>
      <c r="B29" s="10">
        <v>1.08</v>
      </c>
      <c r="C29" s="10">
        <v>2.17</v>
      </c>
      <c r="D29" s="10">
        <v>1.58</v>
      </c>
      <c r="E29" s="12">
        <v>2.75</v>
      </c>
      <c r="F29" s="12">
        <v>4.06</v>
      </c>
      <c r="G29" s="21">
        <v>2.25</v>
      </c>
      <c r="H29" s="24">
        <v>1.83</v>
      </c>
      <c r="I29" s="24">
        <v>2</v>
      </c>
      <c r="J29" s="24">
        <v>1.33</v>
      </c>
      <c r="K29" s="24">
        <v>1.75</v>
      </c>
      <c r="L29" s="24">
        <v>2.33</v>
      </c>
      <c r="M29" s="24">
        <v>11.68</v>
      </c>
      <c r="N29" s="24">
        <v>7.03</v>
      </c>
      <c r="O29" s="24">
        <v>3</v>
      </c>
      <c r="P29" s="25">
        <v>7.5</v>
      </c>
      <c r="Q29" s="11">
        <f t="shared" si="0"/>
        <v>0.14647245504109366</v>
      </c>
      <c r="R29" s="11">
        <f t="shared" si="1"/>
        <v>0.9806526412405491</v>
      </c>
      <c r="S29" s="11">
        <f t="shared" si="2"/>
        <v>0.4001737897601244</v>
      </c>
      <c r="T29" s="11">
        <f t="shared" si="3"/>
        <v>0.07974354476005169</v>
      </c>
    </row>
    <row r="30" spans="1:20" ht="11.25" customHeight="1">
      <c r="A30" s="42" t="s">
        <v>23</v>
      </c>
      <c r="B30" s="10">
        <v>1.52</v>
      </c>
      <c r="C30" s="10">
        <v>0.92</v>
      </c>
      <c r="D30" s="10">
        <v>0.83</v>
      </c>
      <c r="E30" s="12">
        <v>0.75</v>
      </c>
      <c r="F30" s="12">
        <v>1.42</v>
      </c>
      <c r="G30" s="21">
        <v>1</v>
      </c>
      <c r="H30" s="24">
        <v>1.67</v>
      </c>
      <c r="I30" s="24">
        <v>1.17</v>
      </c>
      <c r="J30" s="24">
        <v>2.67</v>
      </c>
      <c r="K30" s="24">
        <v>1.5</v>
      </c>
      <c r="L30" s="24">
        <v>1.5</v>
      </c>
      <c r="M30" s="24">
        <v>0.67</v>
      </c>
      <c r="N30" s="24">
        <v>1.58</v>
      </c>
      <c r="O30" s="24">
        <v>1.29</v>
      </c>
      <c r="P30" s="25">
        <v>4.75</v>
      </c>
      <c r="Q30" s="11">
        <f t="shared" si="0"/>
        <v>0.20614641820598367</v>
      </c>
      <c r="R30" s="11">
        <f t="shared" si="1"/>
        <v>0.34298688437477337</v>
      </c>
      <c r="S30" s="11">
        <f t="shared" si="2"/>
        <v>0.34300610550867805</v>
      </c>
      <c r="T30" s="11">
        <f t="shared" si="3"/>
        <v>0.050504245014699405</v>
      </c>
    </row>
    <row r="31" spans="1:20" ht="11.25" customHeight="1">
      <c r="A31" s="42" t="s">
        <v>16</v>
      </c>
      <c r="B31" s="10"/>
      <c r="C31" s="10">
        <v>1.17</v>
      </c>
      <c r="D31" s="10">
        <v>1.32</v>
      </c>
      <c r="E31" s="12">
        <v>0.5</v>
      </c>
      <c r="F31" s="12">
        <v>1.17</v>
      </c>
      <c r="G31" s="21">
        <v>1.47</v>
      </c>
      <c r="H31" s="24">
        <v>1.98</v>
      </c>
      <c r="I31" s="24">
        <v>1.75</v>
      </c>
      <c r="J31" s="24">
        <v>1.75</v>
      </c>
      <c r="K31" s="24">
        <v>1.41</v>
      </c>
      <c r="L31" s="24">
        <v>0.15</v>
      </c>
      <c r="M31" s="24">
        <v>1.25</v>
      </c>
      <c r="N31" s="24">
        <v>2.18</v>
      </c>
      <c r="O31" s="24">
        <v>2.17</v>
      </c>
      <c r="P31" s="25">
        <v>4.25</v>
      </c>
      <c r="Q31" s="11">
        <f t="shared" si="0"/>
        <v>0</v>
      </c>
      <c r="R31" s="11">
        <f t="shared" si="1"/>
        <v>0.2826018695200598</v>
      </c>
      <c r="S31" s="11">
        <f t="shared" si="2"/>
        <v>0.32242573917815737</v>
      </c>
      <c r="T31" s="11">
        <f t="shared" si="3"/>
        <v>0.04518800869736263</v>
      </c>
    </row>
    <row r="32" spans="1:20" ht="11.25" customHeight="1">
      <c r="A32" s="42" t="s">
        <v>24</v>
      </c>
      <c r="B32" s="10">
        <v>1.03</v>
      </c>
      <c r="C32" s="10">
        <v>0.08</v>
      </c>
      <c r="D32" s="10">
        <v>0.5</v>
      </c>
      <c r="E32" s="12">
        <v>0.5</v>
      </c>
      <c r="F32" s="12"/>
      <c r="G32" s="21"/>
      <c r="H32" s="24"/>
      <c r="I32" s="24">
        <v>0.58</v>
      </c>
      <c r="J32" s="24">
        <v>1.85</v>
      </c>
      <c r="K32" s="24">
        <v>0.67</v>
      </c>
      <c r="L32" s="30">
        <v>2.58</v>
      </c>
      <c r="M32" s="24">
        <v>3.13</v>
      </c>
      <c r="N32" s="24">
        <v>5.02</v>
      </c>
      <c r="O32" s="24">
        <v>2.86</v>
      </c>
      <c r="P32" s="25">
        <v>3.66</v>
      </c>
      <c r="Q32" s="11">
        <f t="shared" si="0"/>
        <v>0.13969132286326524</v>
      </c>
      <c r="R32" s="11">
        <f t="shared" si="1"/>
        <v>0</v>
      </c>
      <c r="S32" s="11">
        <f t="shared" si="2"/>
        <v>0.1532093937938762</v>
      </c>
      <c r="T32" s="11">
        <f t="shared" si="3"/>
        <v>0.038914849842905226</v>
      </c>
    </row>
    <row r="33" spans="1:20" ht="11.25" customHeight="1">
      <c r="A33" s="42" t="s">
        <v>33</v>
      </c>
      <c r="B33" s="15"/>
      <c r="C33" s="15"/>
      <c r="D33" s="10"/>
      <c r="E33" s="12"/>
      <c r="F33" s="12"/>
      <c r="G33" s="34"/>
      <c r="H33" s="24"/>
      <c r="I33" s="24"/>
      <c r="J33" s="24"/>
      <c r="K33" s="24"/>
      <c r="L33" s="24"/>
      <c r="M33" s="24">
        <v>0.5</v>
      </c>
      <c r="N33" s="24">
        <v>3.24</v>
      </c>
      <c r="O33" s="24">
        <v>2.65</v>
      </c>
      <c r="P33" s="25">
        <v>3.24</v>
      </c>
      <c r="Q33" s="11">
        <f t="shared" si="0"/>
        <v>0</v>
      </c>
      <c r="R33" s="11">
        <f t="shared" si="1"/>
        <v>0</v>
      </c>
      <c r="S33" s="11">
        <f t="shared" si="2"/>
        <v>0</v>
      </c>
      <c r="T33" s="11">
        <f t="shared" si="3"/>
        <v>0.03444921133634233</v>
      </c>
    </row>
    <row r="34" spans="1:20" ht="11.25" customHeight="1">
      <c r="A34" s="42" t="s">
        <v>39</v>
      </c>
      <c r="B34" s="10"/>
      <c r="C34" s="10"/>
      <c r="D34" s="10"/>
      <c r="E34" s="12"/>
      <c r="F34" s="12"/>
      <c r="G34" s="21"/>
      <c r="H34" s="24"/>
      <c r="I34" s="24">
        <v>0.17</v>
      </c>
      <c r="J34" s="24"/>
      <c r="K34" s="24"/>
      <c r="L34" s="24"/>
      <c r="M34" s="24"/>
      <c r="N34" s="24">
        <v>1.02</v>
      </c>
      <c r="O34" s="24">
        <v>1.22</v>
      </c>
      <c r="P34" s="25">
        <v>2.5</v>
      </c>
      <c r="Q34" s="11">
        <f t="shared" si="0"/>
        <v>0</v>
      </c>
      <c r="R34" s="11">
        <f t="shared" si="1"/>
        <v>0</v>
      </c>
      <c r="S34" s="11">
        <f t="shared" si="2"/>
        <v>0</v>
      </c>
      <c r="T34" s="11">
        <f t="shared" si="3"/>
        <v>0.026581181586683898</v>
      </c>
    </row>
    <row r="35" spans="1:20" ht="11.25" customHeight="1">
      <c r="A35" s="42" t="s">
        <v>42</v>
      </c>
      <c r="B35" s="10"/>
      <c r="C35" s="10"/>
      <c r="D35" s="10">
        <v>0</v>
      </c>
      <c r="E35" s="12">
        <v>0.25</v>
      </c>
      <c r="F35" s="12"/>
      <c r="G35" s="21"/>
      <c r="H35" s="24"/>
      <c r="I35" s="30"/>
      <c r="J35" s="24"/>
      <c r="K35" s="24"/>
      <c r="L35" s="24">
        <v>0.5</v>
      </c>
      <c r="M35" s="24"/>
      <c r="N35" s="24">
        <v>-0.06</v>
      </c>
      <c r="O35" s="24">
        <v>0.91</v>
      </c>
      <c r="P35" s="25">
        <v>2.42</v>
      </c>
      <c r="Q35" s="11">
        <f t="shared" si="0"/>
        <v>0</v>
      </c>
      <c r="R35" s="11">
        <f t="shared" si="1"/>
        <v>0</v>
      </c>
      <c r="S35" s="11">
        <f t="shared" si="2"/>
        <v>0</v>
      </c>
      <c r="T35" s="11">
        <f t="shared" si="3"/>
        <v>0.02573058377591001</v>
      </c>
    </row>
    <row r="36" spans="1:20" ht="11.25" customHeight="1">
      <c r="A36" s="42" t="s">
        <v>40</v>
      </c>
      <c r="B36" s="10">
        <v>0.5</v>
      </c>
      <c r="C36" s="10"/>
      <c r="D36" s="10"/>
      <c r="E36" s="12"/>
      <c r="F36" s="12"/>
      <c r="G36" s="21">
        <v>0.17</v>
      </c>
      <c r="H36" s="24">
        <v>0.08</v>
      </c>
      <c r="I36" s="24"/>
      <c r="J36" s="24"/>
      <c r="K36" s="24"/>
      <c r="L36" s="24"/>
      <c r="M36" s="24"/>
      <c r="N36" s="24">
        <v>0.8</v>
      </c>
      <c r="O36" s="24">
        <v>1.16</v>
      </c>
      <c r="P36" s="25">
        <v>2.38</v>
      </c>
      <c r="Q36" s="11">
        <f t="shared" si="0"/>
        <v>0.0678113217782841</v>
      </c>
      <c r="R36" s="11">
        <f t="shared" si="1"/>
        <v>0</v>
      </c>
      <c r="S36" s="11">
        <f t="shared" si="2"/>
        <v>0</v>
      </c>
      <c r="T36" s="11">
        <f t="shared" si="3"/>
        <v>0.02530528487052307</v>
      </c>
    </row>
    <row r="37" spans="1:20" ht="11.25" customHeight="1">
      <c r="A37" s="42" t="s">
        <v>43</v>
      </c>
      <c r="B37" s="10"/>
      <c r="C37" s="10"/>
      <c r="D37" s="10">
        <v>0.33</v>
      </c>
      <c r="E37" s="12"/>
      <c r="F37" s="12"/>
      <c r="G37" s="21"/>
      <c r="H37" s="24"/>
      <c r="I37" s="24"/>
      <c r="J37" s="24">
        <v>1.25</v>
      </c>
      <c r="K37" s="24">
        <v>0</v>
      </c>
      <c r="L37" s="24"/>
      <c r="M37" s="30"/>
      <c r="N37" s="30"/>
      <c r="O37" s="30">
        <v>0.83</v>
      </c>
      <c r="P37" s="29">
        <v>2.33</v>
      </c>
      <c r="Q37" s="11">
        <f t="shared" si="0"/>
        <v>0</v>
      </c>
      <c r="R37" s="11">
        <f t="shared" si="1"/>
        <v>0</v>
      </c>
      <c r="S37" s="11">
        <f t="shared" si="2"/>
        <v>0</v>
      </c>
      <c r="T37" s="11">
        <f t="shared" si="3"/>
        <v>0.024773661238789393</v>
      </c>
    </row>
    <row r="38" spans="1:20" ht="11.25" customHeight="1">
      <c r="A38" s="42" t="s">
        <v>34</v>
      </c>
      <c r="B38" s="10"/>
      <c r="C38" s="10"/>
      <c r="D38" s="10"/>
      <c r="E38" s="12"/>
      <c r="F38" s="12"/>
      <c r="G38" s="21"/>
      <c r="H38" s="24"/>
      <c r="I38" s="24"/>
      <c r="J38" s="24"/>
      <c r="K38" s="24"/>
      <c r="L38" s="24">
        <v>1.08</v>
      </c>
      <c r="M38" s="30">
        <v>0.17</v>
      </c>
      <c r="N38" s="30">
        <v>0.58</v>
      </c>
      <c r="O38" s="30">
        <v>0.17</v>
      </c>
      <c r="P38" s="29">
        <v>2.17</v>
      </c>
      <c r="Q38" s="11">
        <f t="shared" si="0"/>
        <v>0</v>
      </c>
      <c r="R38" s="11">
        <f t="shared" si="1"/>
        <v>0</v>
      </c>
      <c r="S38" s="11">
        <f t="shared" si="2"/>
        <v>0</v>
      </c>
      <c r="T38" s="11">
        <f t="shared" si="3"/>
        <v>0.023072465617241623</v>
      </c>
    </row>
    <row r="39" spans="1:20" ht="11.25" customHeight="1">
      <c r="A39" s="42" t="s">
        <v>44</v>
      </c>
      <c r="B39" s="10"/>
      <c r="C39" s="10"/>
      <c r="D39" s="10"/>
      <c r="E39" s="12"/>
      <c r="F39" s="12"/>
      <c r="G39" s="21"/>
      <c r="H39" s="24"/>
      <c r="I39" s="24"/>
      <c r="J39" s="24"/>
      <c r="K39" s="24"/>
      <c r="L39" s="24"/>
      <c r="M39" s="30"/>
      <c r="N39" s="30"/>
      <c r="O39" s="30">
        <v>0.67</v>
      </c>
      <c r="P39" s="29">
        <v>1.58</v>
      </c>
      <c r="Q39" s="11">
        <f t="shared" si="0"/>
        <v>0</v>
      </c>
      <c r="R39" s="11">
        <f t="shared" si="1"/>
        <v>0</v>
      </c>
      <c r="S39" s="11">
        <f t="shared" si="2"/>
        <v>0</v>
      </c>
      <c r="T39" s="11">
        <f t="shared" si="3"/>
        <v>0.016799306762784225</v>
      </c>
    </row>
    <row r="40" spans="1:20" ht="11.25" customHeight="1">
      <c r="A40" s="42" t="s">
        <v>41</v>
      </c>
      <c r="B40" s="10">
        <v>0.42</v>
      </c>
      <c r="C40" s="10">
        <v>0.58</v>
      </c>
      <c r="D40" s="10"/>
      <c r="E40" s="12"/>
      <c r="F40" s="12">
        <v>0.92</v>
      </c>
      <c r="G40" s="21"/>
      <c r="H40" s="24"/>
      <c r="I40" s="24">
        <v>0.83</v>
      </c>
      <c r="J40" s="24">
        <v>0.25</v>
      </c>
      <c r="K40" s="24">
        <v>0.92</v>
      </c>
      <c r="L40" s="24">
        <v>0.25</v>
      </c>
      <c r="M40" s="30"/>
      <c r="N40" s="30">
        <v>0.25</v>
      </c>
      <c r="O40" s="30">
        <v>0.75</v>
      </c>
      <c r="P40" s="29">
        <v>1.08</v>
      </c>
      <c r="Q40" s="11">
        <f t="shared" si="0"/>
        <v>0.05696151029375864</v>
      </c>
      <c r="R40" s="11">
        <f t="shared" si="1"/>
        <v>0.22221685466534613</v>
      </c>
      <c r="S40" s="11">
        <f t="shared" si="2"/>
        <v>0.21037707804532255</v>
      </c>
      <c r="T40" s="11">
        <f t="shared" si="3"/>
        <v>0.011483070445447444</v>
      </c>
    </row>
    <row r="41" spans="1:20" ht="11.25" customHeight="1">
      <c r="A41" s="42" t="s">
        <v>25</v>
      </c>
      <c r="B41" s="10">
        <v>0.25</v>
      </c>
      <c r="C41" s="10">
        <v>0.25</v>
      </c>
      <c r="D41" s="10"/>
      <c r="E41" s="12"/>
      <c r="F41" s="12"/>
      <c r="G41" s="21">
        <v>0.33</v>
      </c>
      <c r="H41" s="24">
        <v>0.58</v>
      </c>
      <c r="I41" s="24"/>
      <c r="J41" s="24">
        <v>0.67</v>
      </c>
      <c r="K41" s="24">
        <v>0.5</v>
      </c>
      <c r="L41" s="24">
        <v>0.75</v>
      </c>
      <c r="M41" s="30">
        <v>1.17</v>
      </c>
      <c r="N41" s="30">
        <v>0.83</v>
      </c>
      <c r="O41" s="30">
        <v>1.42</v>
      </c>
      <c r="P41" s="29">
        <v>0.83</v>
      </c>
      <c r="Q41" s="11">
        <f t="shared" si="0"/>
        <v>0.03390566088914205</v>
      </c>
      <c r="R41" s="11">
        <f t="shared" si="1"/>
        <v>0</v>
      </c>
      <c r="S41" s="11">
        <f t="shared" si="2"/>
        <v>0.11433536850289268</v>
      </c>
      <c r="T41" s="11">
        <f t="shared" si="3"/>
        <v>0.008824952286779054</v>
      </c>
    </row>
    <row r="42" spans="1:20" ht="11.25" customHeight="1">
      <c r="A42" s="42" t="s">
        <v>45</v>
      </c>
      <c r="B42" s="10"/>
      <c r="C42" s="15"/>
      <c r="D42" s="10"/>
      <c r="E42" s="12"/>
      <c r="F42" s="12"/>
      <c r="G42" s="21"/>
      <c r="H42" s="24"/>
      <c r="I42" s="24"/>
      <c r="J42" s="24"/>
      <c r="K42" s="24"/>
      <c r="L42" s="24"/>
      <c r="M42" s="30"/>
      <c r="N42" s="30"/>
      <c r="O42" s="30">
        <v>0.67</v>
      </c>
      <c r="P42" s="29">
        <v>0.67</v>
      </c>
      <c r="Q42" s="11">
        <f t="shared" si="0"/>
        <v>0</v>
      </c>
      <c r="R42" s="11">
        <f t="shared" si="1"/>
        <v>0</v>
      </c>
      <c r="S42" s="11">
        <f t="shared" si="2"/>
        <v>0</v>
      </c>
      <c r="T42" s="11">
        <f t="shared" si="3"/>
        <v>0.007123756665231284</v>
      </c>
    </row>
    <row r="43" spans="1:20" ht="11.25" customHeight="1">
      <c r="A43" s="42" t="s">
        <v>47</v>
      </c>
      <c r="B43" s="10"/>
      <c r="C43" s="10"/>
      <c r="D43" s="10"/>
      <c r="E43" s="35"/>
      <c r="F43" s="35"/>
      <c r="G43" s="21"/>
      <c r="H43" s="24"/>
      <c r="I43" s="24"/>
      <c r="J43" s="24"/>
      <c r="K43" s="30"/>
      <c r="L43" s="24"/>
      <c r="M43" s="30"/>
      <c r="N43" s="30"/>
      <c r="O43" s="30">
        <v>0.08</v>
      </c>
      <c r="P43" s="29">
        <v>0.67</v>
      </c>
      <c r="Q43" s="11">
        <f t="shared" si="0"/>
        <v>0</v>
      </c>
      <c r="R43" s="11">
        <f t="shared" si="1"/>
        <v>0</v>
      </c>
      <c r="S43" s="11">
        <f t="shared" si="2"/>
        <v>0</v>
      </c>
      <c r="T43" s="11">
        <f t="shared" si="3"/>
        <v>0.007123756665231284</v>
      </c>
    </row>
    <row r="44" spans="1:21" ht="11.25" customHeight="1">
      <c r="A44" s="42" t="s">
        <v>46</v>
      </c>
      <c r="B44" s="10"/>
      <c r="C44" s="10"/>
      <c r="D44" s="10"/>
      <c r="E44" s="12"/>
      <c r="F44" s="12"/>
      <c r="G44" s="21"/>
      <c r="H44" s="24"/>
      <c r="I44" s="24"/>
      <c r="J44" s="24"/>
      <c r="K44" s="24"/>
      <c r="L44" s="24"/>
      <c r="M44" s="30"/>
      <c r="N44" s="30"/>
      <c r="O44" s="30">
        <v>0.08</v>
      </c>
      <c r="P44" s="29">
        <v>0.5</v>
      </c>
      <c r="Q44" s="11">
        <f t="shared" si="0"/>
        <v>0</v>
      </c>
      <c r="R44" s="11">
        <f t="shared" si="1"/>
        <v>0</v>
      </c>
      <c r="S44" s="11">
        <f t="shared" si="2"/>
        <v>0</v>
      </c>
      <c r="T44" s="11">
        <f t="shared" si="3"/>
        <v>0.0053162363173367795</v>
      </c>
      <c r="U44" s="36"/>
    </row>
    <row r="45" spans="1:20" ht="11.25" customHeight="1">
      <c r="A45" s="42" t="s">
        <v>27</v>
      </c>
      <c r="B45" s="10">
        <v>0</v>
      </c>
      <c r="C45" s="10">
        <v>0.25</v>
      </c>
      <c r="D45" s="10">
        <v>1.98</v>
      </c>
      <c r="E45" s="12">
        <v>1.83</v>
      </c>
      <c r="F45" s="12">
        <v>1.54</v>
      </c>
      <c r="G45" s="34">
        <v>2.17</v>
      </c>
      <c r="H45" s="30">
        <v>16.18</v>
      </c>
      <c r="I45" s="30">
        <v>2.84</v>
      </c>
      <c r="J45" s="24">
        <v>3.16</v>
      </c>
      <c r="K45" s="24">
        <v>1.5899999999999999</v>
      </c>
      <c r="L45" s="30">
        <v>2.9299999999999997</v>
      </c>
      <c r="M45" s="30">
        <v>2.78</v>
      </c>
      <c r="N45" s="30">
        <v>3.66</v>
      </c>
      <c r="O45" s="30">
        <v>0.16</v>
      </c>
      <c r="P45" s="29">
        <v>0.84</v>
      </c>
      <c r="Q45" s="11">
        <f t="shared" si="0"/>
        <v>0</v>
      </c>
      <c r="R45" s="11">
        <f t="shared" si="1"/>
        <v>0.3719716915050359</v>
      </c>
      <c r="S45" s="11">
        <f t="shared" si="2"/>
        <v>0.36358647183919873</v>
      </c>
      <c r="T45" s="11">
        <f t="shared" si="3"/>
        <v>0.00893127701312579</v>
      </c>
    </row>
    <row r="46" spans="1:20" ht="12" customHeight="1">
      <c r="A46" s="43" t="s">
        <v>0</v>
      </c>
      <c r="B46" s="13">
        <f>SUM(B5:B45)</f>
        <v>737.34</v>
      </c>
      <c r="C46" s="13">
        <f>SUM(C5:C45)</f>
        <v>767.2700000000002</v>
      </c>
      <c r="D46" s="13">
        <f>SUM(D5:D45)</f>
        <v>468.9899999999999</v>
      </c>
      <c r="E46" s="13">
        <f>SUM(E5:E45)</f>
        <v>510.34000000000003</v>
      </c>
      <c r="F46" s="13">
        <f>SUM(F5:F45)</f>
        <v>414.0100000000002</v>
      </c>
      <c r="G46" s="22">
        <f>SUM(G5:G45)</f>
        <v>354.1299999999999</v>
      </c>
      <c r="H46" s="22">
        <f>SUM(H5:H45)</f>
        <v>496.24999999999994</v>
      </c>
      <c r="I46" s="22">
        <v>551.28</v>
      </c>
      <c r="J46" s="22">
        <f aca="true" t="shared" si="4" ref="J46:P46">SUM(J5:J45)</f>
        <v>578.8699999999997</v>
      </c>
      <c r="K46" s="22">
        <f t="shared" si="4"/>
        <v>437.31</v>
      </c>
      <c r="L46" s="22">
        <f t="shared" si="4"/>
        <v>493.74</v>
      </c>
      <c r="M46" s="22">
        <f t="shared" si="4"/>
        <v>2338.6599999999994</v>
      </c>
      <c r="N46" s="22">
        <f t="shared" si="4"/>
        <v>7962.550000000001</v>
      </c>
      <c r="O46" s="22">
        <f t="shared" si="4"/>
        <v>10621.509999999998</v>
      </c>
      <c r="P46" s="48">
        <f t="shared" si="4"/>
        <v>9405.149999999998</v>
      </c>
      <c r="Q46" s="13">
        <f>SUM(Q5:Q45)</f>
        <v>99.99999999999999</v>
      </c>
      <c r="R46" s="13">
        <f>SUM(R5:R45)</f>
        <v>99.99999999999996</v>
      </c>
      <c r="S46" s="13">
        <f>SUM(S5:S45)</f>
        <v>99.99999999999999</v>
      </c>
      <c r="T46" s="13">
        <f>SUM(T5:T45)</f>
        <v>100</v>
      </c>
    </row>
    <row r="47" spans="1:6" ht="13.5" customHeight="1">
      <c r="A47" s="16" t="s">
        <v>50</v>
      </c>
      <c r="B47" s="14"/>
      <c r="C47" s="14"/>
      <c r="D47" s="14"/>
      <c r="E47" s="14"/>
      <c r="F47" s="14"/>
    </row>
    <row r="48" spans="1:17" ht="9.75" customHeight="1">
      <c r="A48" s="17" t="s">
        <v>19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9.75" customHeight="1">
      <c r="A49" s="19" t="s">
        <v>22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9.75" customHeight="1">
      <c r="A50" s="18" t="s">
        <v>20</v>
      </c>
      <c r="B50" s="1"/>
      <c r="C50" s="1"/>
      <c r="D50" s="1"/>
      <c r="E50" s="1"/>
      <c r="F50" s="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2:17" ht="11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ht="12.75" customHeight="1">
      <c r="A52" s="1"/>
    </row>
    <row r="53" ht="12.75" customHeight="1">
      <c r="A53" s="1"/>
    </row>
    <row r="54" ht="12.75" customHeight="1">
      <c r="A54" s="1"/>
    </row>
    <row r="55" ht="12.75" customHeight="1">
      <c r="A55" s="1"/>
    </row>
    <row r="56" ht="12.75" customHeight="1">
      <c r="A56" s="1"/>
    </row>
    <row r="57" ht="12.75" customHeight="1">
      <c r="A57" s="1"/>
    </row>
    <row r="58" ht="12.75" customHeight="1">
      <c r="A58" s="1"/>
    </row>
    <row r="59" ht="12.75" customHeight="1">
      <c r="A59" s="1"/>
    </row>
    <row r="60" ht="12.75" customHeight="1">
      <c r="A60" s="1"/>
    </row>
    <row r="61" ht="12.75" customHeight="1">
      <c r="A61" s="1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3">
    <mergeCell ref="A3:A4"/>
    <mergeCell ref="B3:M3"/>
    <mergeCell ref="Q3:T3"/>
  </mergeCells>
  <printOptions horizontalCentered="1" verticalCentered="1"/>
  <pageMargins left="0.5905511811023623" right="0.5905511811023623" top="0.3937007874015748" bottom="0.1968503937007874" header="0.5118110236220472" footer="0.5118110236220472"/>
  <pageSetup horizontalDpi="600" verticalDpi="600" orientation="landscape" r:id="rId1"/>
  <ignoredErrors>
    <ignoredError sqref="B46:P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2016-06-20T20:20:37Z</cp:lastPrinted>
  <dcterms:created xsi:type="dcterms:W3CDTF">2000-08-28T19:05:44Z</dcterms:created>
  <dcterms:modified xsi:type="dcterms:W3CDTF">2016-06-21T18:21:45Z</dcterms:modified>
  <cp:category/>
  <cp:version/>
  <cp:contentType/>
  <cp:contentStatus/>
</cp:coreProperties>
</file>