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6835" windowHeight="13860" activeTab="0"/>
  </bookViews>
  <sheets>
    <sheet name="Tabs 6 e 7" sheetId="1" r:id="rId1"/>
  </sheets>
  <externalReferences>
    <externalReference r:id="rId4"/>
  </externalReferences>
  <definedNames>
    <definedName name="_xlnm.Print_Area" localSheetId="0">'Tabs 6 e 7'!$A$1:$Z$33</definedName>
  </definedNames>
  <calcPr fullCalcOnLoad="1"/>
</workbook>
</file>

<file path=xl/sharedStrings.xml><?xml version="1.0" encoding="utf-8"?>
<sst xmlns="http://schemas.openxmlformats.org/spreadsheetml/2006/main" count="107" uniqueCount="29">
  <si>
    <t>Indicadores segundo Grandes Áreas do Conhecimento - Diretório dos Grupos de Pesquisa no Brasil e Fomento do CNPq</t>
  </si>
  <si>
    <t>6- Média anual da produção científica dos pesquisadores doutores segundo grande área - Censos 2002, 2004, 2006, 2008, 2010</t>
  </si>
  <si>
    <t>Grande área</t>
  </si>
  <si>
    <t>1998-2001</t>
  </si>
  <si>
    <t>2000-2003</t>
  </si>
  <si>
    <t>2003-2006</t>
  </si>
  <si>
    <t>2005-2008</t>
  </si>
  <si>
    <t>2007-2010</t>
  </si>
  <si>
    <t>Artigos completos
publicados
em periódicos
especializados</t>
  </si>
  <si>
    <t>Trabalhos completos
publicados em
anais de eventos</t>
  </si>
  <si>
    <t>Livros e 
capítulos
de livros
publicados</t>
  </si>
  <si>
    <t>Circulação
nacional
(1)</t>
  </si>
  <si>
    <t>Circulação
internac.
(2)</t>
  </si>
  <si>
    <t>Livros</t>
  </si>
  <si>
    <t>Capítulos
de livros</t>
  </si>
  <si>
    <t xml:space="preserve">Ciências Agrárias </t>
  </si>
  <si>
    <t xml:space="preserve">Ciências Biológicas </t>
  </si>
  <si>
    <t xml:space="preserve">Ciências da Saúde </t>
  </si>
  <si>
    <t xml:space="preserve">Ciências Exatas e da Terra </t>
  </si>
  <si>
    <t xml:space="preserve">Ciências Humanas </t>
  </si>
  <si>
    <t xml:space="preserve">Ciências Sociais Aplicadas </t>
  </si>
  <si>
    <t xml:space="preserve">Engenharias </t>
  </si>
  <si>
    <t xml:space="preserve">Linguística, Letras e Artes </t>
  </si>
  <si>
    <t>Todas as grandes áreas</t>
  </si>
  <si>
    <t>7- Produção científica por pesquisador doutor/ano segundo grande área - Censos 2002, 2004, 2006, 2008, 2010</t>
  </si>
  <si>
    <t>Notas: Não há dupla contagem nos quantitativos da produção, excetuando-se os trabalhos de co-autorias entre pesquisadores participantes do Diretório;</t>
  </si>
  <si>
    <t>Grande área do grupo de que o pesquisador participa;</t>
  </si>
  <si>
    <t>(1) Publicados em português, em Revistas técnico-científicas e Periódicos especializados (inclui aqueles sem informação sobre o idioma)</t>
  </si>
  <si>
    <t>(2) Publicados em outro idioma que não o português, em Revistas técnico-científicas e Periódicos especializados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</si>
</sst>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\ #,##0;\-&quot; &quot;\ #,##0"/>
    <numFmt numFmtId="165" formatCode="&quot; &quot;\ #,##0;[Red]\-&quot; &quot;\ #,##0"/>
    <numFmt numFmtId="166" formatCode="&quot; &quot;\ #,##0.00;\-&quot; &quot;\ #,##0.00"/>
    <numFmt numFmtId="167" formatCode="&quot; &quot;\ #,##0.00;[Red]\-&quot; &quot;\ #,##0.00"/>
    <numFmt numFmtId="168" formatCode="_-&quot; &quot;\ * #,##0_-;\-&quot; &quot;\ * #,##0_-;_-&quot; &quot;\ * &quot;-&quot;_-;_-@_-"/>
    <numFmt numFmtId="169" formatCode="_-&quot; &quot;\ * #,##0.00_-;\-&quot; &quot;\ * #,##0.00_-;_-&quot; &quot;\ * &quot;-&quot;??_-;_-@_-"/>
    <numFmt numFmtId="170" formatCode="&quot;  &quot;\ #,##0;\-&quot;  &quot;\ #,##0"/>
    <numFmt numFmtId="171" formatCode="&quot;  &quot;\ #,##0;[Red]\-&quot;  &quot;\ #,##0"/>
    <numFmt numFmtId="172" formatCode="&quot;  &quot;\ #,##0.00;\-&quot;  &quot;\ #,##0.00"/>
    <numFmt numFmtId="173" formatCode="&quot;  &quot;\ #,##0.00;[Red]\-&quot;  &quot;\ #,##0.00"/>
    <numFmt numFmtId="174" formatCode="_-&quot;  &quot;\ * #,##0_-;\-&quot;  &quot;\ * #,##0_-;_-&quot;  &quot;\ * &quot;-&quot;_-;_-@_-"/>
    <numFmt numFmtId="175" formatCode="_-&quot;  &quot;\ * #,##0.00_-;\-&quot;  &quot;\ * #,##0.00_-;_-&quot;  &quot;\ * &quot;-&quot;??_-;_-@_-"/>
    <numFmt numFmtId="176" formatCode="_(* #,##0_);_(* \(#,##0\);_(* &quot;-&quot;??_);_(@_)"/>
    <numFmt numFmtId="177" formatCode="_-* #,##0_-;\-* #,##0_-;_-* &quot;-&quot;??_-;_-@_-"/>
    <numFmt numFmtId="178" formatCode="#,##0.0"/>
    <numFmt numFmtId="179" formatCode="0.0"/>
    <numFmt numFmtId="180" formatCode="_(* #,##0.0_);_(* \(#,##0.0\);_(* &quot;-&quot;??_);_(@_)"/>
    <numFmt numFmtId="181" formatCode="#,##0.000"/>
    <numFmt numFmtId="182" formatCode="_(&quot;R$ &quot;* #,##0.00_);_(&quot;R$ &quot;* \(#,##0.00\);_(&quot;R$ &quot;* &quot;-&quot;??_);_(@_)"/>
    <numFmt numFmtId="183" formatCode="_(&quot;R$ &quot;* #,##0_);_(&quot;R$ &quot;* \(#,##0\);_(&quot;R$ &quot;* &quot;-&quot;_);_(@_)"/>
    <numFmt numFmtId="184" formatCode="_(* #,##0.00_);_(* \(#,##0.00\);_(* &quot;-&quot;??_);_(@_)"/>
    <numFmt numFmtId="185" formatCode="_(* #,##0_);_(* \(#,##0\);_(* &quot;-&quot;_);_(@_)"/>
    <numFmt numFmtId="186" formatCode="_-* #,##0.0_-;\-* #,##0.0_-;_-* &quot;-&quot;??_-;_-@_-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7.5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176" fontId="4" fillId="0" borderId="0" xfId="2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" fillId="0" borderId="1" xfId="0" applyFont="1" applyFill="1" applyBorder="1" applyAlignment="1">
      <alignment horizontal="center" vertical="center"/>
    </xf>
    <xf numFmtId="0" fontId="6" fillId="0" borderId="2" xfId="20" applyNumberFormat="1" applyFont="1" applyFill="1" applyBorder="1" applyAlignment="1">
      <alignment horizontal="center"/>
    </xf>
    <xf numFmtId="0" fontId="6" fillId="0" borderId="3" xfId="20" applyNumberFormat="1" applyFont="1" applyFill="1" applyBorder="1" applyAlignment="1">
      <alignment horizontal="center"/>
    </xf>
    <xf numFmtId="0" fontId="6" fillId="0" borderId="4" xfId="2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176" fontId="5" fillId="0" borderId="6" xfId="20" applyNumberFormat="1" applyFont="1" applyFill="1" applyBorder="1" applyAlignment="1">
      <alignment horizontal="center" wrapText="1"/>
    </xf>
    <xf numFmtId="176" fontId="5" fillId="0" borderId="7" xfId="20" applyNumberFormat="1" applyFont="1" applyFill="1" applyBorder="1" applyAlignment="1">
      <alignment horizontal="center" wrapText="1"/>
    </xf>
    <xf numFmtId="176" fontId="5" fillId="0" borderId="8" xfId="20" applyNumberFormat="1" applyFont="1" applyFill="1" applyBorder="1" applyAlignment="1">
      <alignment horizontal="center" vertical="center" wrapText="1"/>
    </xf>
    <xf numFmtId="176" fontId="5" fillId="0" borderId="9" xfId="20" applyNumberFormat="1" applyFont="1" applyFill="1" applyBorder="1" applyAlignment="1">
      <alignment horizontal="center" vertical="center" wrapText="1"/>
    </xf>
    <xf numFmtId="176" fontId="5" fillId="0" borderId="10" xfId="20" applyNumberFormat="1" applyFont="1" applyFill="1" applyBorder="1" applyAlignment="1">
      <alignment horizontal="center" vertical="center"/>
    </xf>
    <xf numFmtId="176" fontId="5" fillId="0" borderId="9" xfId="2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76" fontId="5" fillId="0" borderId="12" xfId="20" applyNumberFormat="1" applyFont="1" applyFill="1" applyBorder="1" applyAlignment="1">
      <alignment horizontal="center" wrapText="1"/>
    </xf>
    <xf numFmtId="176" fontId="5" fillId="0" borderId="13" xfId="20" applyNumberFormat="1" applyFont="1" applyFill="1" applyBorder="1" applyAlignment="1">
      <alignment horizontal="center" vertical="center" wrapText="1"/>
    </xf>
    <xf numFmtId="176" fontId="5" fillId="0" borderId="14" xfId="20" applyNumberFormat="1" applyFont="1" applyFill="1" applyBorder="1" applyAlignment="1">
      <alignment horizontal="center"/>
    </xf>
    <xf numFmtId="176" fontId="5" fillId="0" borderId="15" xfId="20" applyNumberFormat="1" applyFont="1" applyFill="1" applyBorder="1" applyAlignment="1">
      <alignment horizontal="center" wrapText="1"/>
    </xf>
    <xf numFmtId="176" fontId="5" fillId="0" borderId="16" xfId="2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vertical="center"/>
    </xf>
    <xf numFmtId="3" fontId="5" fillId="0" borderId="17" xfId="20" applyNumberFormat="1" applyFont="1" applyFill="1" applyBorder="1" applyAlignment="1">
      <alignment/>
    </xf>
    <xf numFmtId="3" fontId="5" fillId="0" borderId="18" xfId="20" applyNumberFormat="1" applyFont="1" applyFill="1" applyBorder="1" applyAlignment="1">
      <alignment/>
    </xf>
    <xf numFmtId="3" fontId="5" fillId="0" borderId="1" xfId="20" applyNumberFormat="1" applyFont="1" applyFill="1" applyBorder="1" applyAlignment="1">
      <alignment/>
    </xf>
    <xf numFmtId="0" fontId="5" fillId="0" borderId="5" xfId="0" applyFont="1" applyBorder="1" applyAlignment="1">
      <alignment vertical="center"/>
    </xf>
    <xf numFmtId="3" fontId="5" fillId="0" borderId="19" xfId="20" applyNumberFormat="1" applyFont="1" applyFill="1" applyBorder="1" applyAlignment="1">
      <alignment/>
    </xf>
    <xf numFmtId="3" fontId="5" fillId="0" borderId="0" xfId="20" applyNumberFormat="1" applyFont="1" applyFill="1" applyBorder="1" applyAlignment="1">
      <alignment/>
    </xf>
    <xf numFmtId="3" fontId="5" fillId="0" borderId="5" xfId="20" applyNumberFormat="1" applyFont="1" applyFill="1" applyBorder="1" applyAlignment="1">
      <alignment/>
    </xf>
    <xf numFmtId="0" fontId="5" fillId="0" borderId="5" xfId="0" applyFont="1" applyFill="1" applyBorder="1" applyAlignment="1">
      <alignment vertical="center"/>
    </xf>
    <xf numFmtId="3" fontId="5" fillId="0" borderId="20" xfId="20" applyNumberFormat="1" applyFont="1" applyFill="1" applyBorder="1" applyAlignment="1">
      <alignment/>
    </xf>
    <xf numFmtId="3" fontId="5" fillId="0" borderId="21" xfId="20" applyNumberFormat="1" applyFont="1" applyFill="1" applyBorder="1" applyAlignment="1">
      <alignment/>
    </xf>
    <xf numFmtId="3" fontId="5" fillId="0" borderId="11" xfId="20" applyNumberFormat="1" applyFont="1" applyFill="1" applyBorder="1" applyAlignment="1">
      <alignment/>
    </xf>
    <xf numFmtId="0" fontId="4" fillId="0" borderId="4" xfId="0" applyFont="1" applyFill="1" applyBorder="1" applyAlignment="1">
      <alignment horizontal="left" vertical="center"/>
    </xf>
    <xf numFmtId="3" fontId="4" fillId="0" borderId="2" xfId="20" applyNumberFormat="1" applyFont="1" applyFill="1" applyBorder="1" applyAlignment="1">
      <alignment/>
    </xf>
    <xf numFmtId="3" fontId="4" fillId="0" borderId="3" xfId="20" applyNumberFormat="1" applyFont="1" applyFill="1" applyBorder="1" applyAlignment="1">
      <alignment/>
    </xf>
    <xf numFmtId="3" fontId="4" fillId="0" borderId="4" xfId="20" applyNumberFormat="1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3" fontId="4" fillId="0" borderId="0" xfId="20" applyNumberFormat="1" applyFont="1" applyFill="1" applyBorder="1" applyAlignment="1">
      <alignment/>
    </xf>
    <xf numFmtId="176" fontId="5" fillId="0" borderId="7" xfId="20" applyNumberFormat="1" applyFont="1" applyFill="1" applyBorder="1" applyAlignment="1">
      <alignment horizontal="center" vertical="center" wrapText="1"/>
    </xf>
    <xf numFmtId="176" fontId="5" fillId="0" borderId="22" xfId="20" applyNumberFormat="1" applyFont="1" applyFill="1" applyBorder="1" applyAlignment="1">
      <alignment horizontal="center"/>
    </xf>
    <xf numFmtId="4" fontId="5" fillId="0" borderId="17" xfId="20" applyNumberFormat="1" applyFont="1" applyFill="1" applyBorder="1" applyAlignment="1">
      <alignment/>
    </xf>
    <xf numFmtId="4" fontId="5" fillId="0" borderId="18" xfId="20" applyNumberFormat="1" applyFont="1" applyFill="1" applyBorder="1" applyAlignment="1">
      <alignment/>
    </xf>
    <xf numFmtId="4" fontId="5" fillId="0" borderId="1" xfId="20" applyNumberFormat="1" applyFont="1" applyFill="1" applyBorder="1" applyAlignment="1">
      <alignment/>
    </xf>
    <xf numFmtId="4" fontId="5" fillId="0" borderId="19" xfId="20" applyNumberFormat="1" applyFont="1" applyFill="1" applyBorder="1" applyAlignment="1">
      <alignment/>
    </xf>
    <xf numFmtId="4" fontId="5" fillId="0" borderId="0" xfId="20" applyNumberFormat="1" applyFont="1" applyFill="1" applyBorder="1" applyAlignment="1">
      <alignment/>
    </xf>
    <xf numFmtId="4" fontId="5" fillId="0" borderId="5" xfId="20" applyNumberFormat="1" applyFont="1" applyFill="1" applyBorder="1" applyAlignment="1">
      <alignment/>
    </xf>
    <xf numFmtId="4" fontId="5" fillId="0" borderId="20" xfId="20" applyNumberFormat="1" applyFont="1" applyFill="1" applyBorder="1" applyAlignment="1">
      <alignment/>
    </xf>
    <xf numFmtId="4" fontId="5" fillId="0" borderId="21" xfId="20" applyNumberFormat="1" applyFont="1" applyFill="1" applyBorder="1" applyAlignment="1">
      <alignment/>
    </xf>
    <xf numFmtId="4" fontId="5" fillId="0" borderId="11" xfId="20" applyNumberFormat="1" applyFont="1" applyFill="1" applyBorder="1" applyAlignment="1">
      <alignment/>
    </xf>
    <xf numFmtId="4" fontId="4" fillId="0" borderId="2" xfId="20" applyNumberFormat="1" applyFont="1" applyFill="1" applyBorder="1" applyAlignment="1">
      <alignment/>
    </xf>
    <xf numFmtId="4" fontId="4" fillId="0" borderId="3" xfId="20" applyNumberFormat="1" applyFont="1" applyFill="1" applyBorder="1" applyAlignment="1">
      <alignment/>
    </xf>
    <xf numFmtId="4" fontId="4" fillId="0" borderId="4" xfId="2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 inden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cadores%20segundo%20grandes%20Areas%20-%20Tabs%201,2,3%20e%2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s 1,2,3 e 4"/>
    </sheetNames>
    <sheetDataSet>
      <sheetData sheetId="0">
        <row r="19">
          <cell r="I19">
            <v>5146</v>
          </cell>
          <cell r="J19">
            <v>6968</v>
          </cell>
          <cell r="K19">
            <v>8128</v>
          </cell>
          <cell r="L19">
            <v>9378</v>
          </cell>
          <cell r="M19">
            <v>11718</v>
          </cell>
        </row>
        <row r="20">
          <cell r="I20">
            <v>5934</v>
          </cell>
          <cell r="J20">
            <v>8073</v>
          </cell>
          <cell r="K20">
            <v>9416</v>
          </cell>
          <cell r="L20">
            <v>10769</v>
          </cell>
          <cell r="M20">
            <v>13085</v>
          </cell>
        </row>
        <row r="21">
          <cell r="I21">
            <v>5958</v>
          </cell>
          <cell r="J21">
            <v>8956</v>
          </cell>
          <cell r="K21">
            <v>11237</v>
          </cell>
          <cell r="L21">
            <v>13164</v>
          </cell>
          <cell r="M21">
            <v>15868</v>
          </cell>
        </row>
        <row r="22">
          <cell r="I22">
            <v>6230</v>
          </cell>
          <cell r="J22">
            <v>8226</v>
          </cell>
          <cell r="K22">
            <v>8988</v>
          </cell>
          <cell r="L22">
            <v>9809</v>
          </cell>
          <cell r="M22">
            <v>11885</v>
          </cell>
        </row>
        <row r="23">
          <cell r="I23">
            <v>5504</v>
          </cell>
          <cell r="J23">
            <v>8187</v>
          </cell>
          <cell r="K23">
            <v>10653</v>
          </cell>
          <cell r="L23">
            <v>13107</v>
          </cell>
          <cell r="M23">
            <v>17009</v>
          </cell>
        </row>
        <row r="24">
          <cell r="I24">
            <v>2854</v>
          </cell>
          <cell r="J24">
            <v>4876</v>
          </cell>
          <cell r="K24">
            <v>6355</v>
          </cell>
          <cell r="L24">
            <v>7600</v>
          </cell>
          <cell r="M24">
            <v>9720</v>
          </cell>
        </row>
        <row r="25">
          <cell r="I25">
            <v>6117</v>
          </cell>
          <cell r="J25">
            <v>8430</v>
          </cell>
          <cell r="K25">
            <v>9505</v>
          </cell>
          <cell r="L25">
            <v>10729</v>
          </cell>
          <cell r="M25">
            <v>12912</v>
          </cell>
        </row>
        <row r="26">
          <cell r="I26">
            <v>1620</v>
          </cell>
          <cell r="J26">
            <v>2592</v>
          </cell>
          <cell r="K26">
            <v>3423</v>
          </cell>
          <cell r="L26">
            <v>4227</v>
          </cell>
          <cell r="M26">
            <v>5492</v>
          </cell>
        </row>
        <row r="27">
          <cell r="I27">
            <v>34349</v>
          </cell>
          <cell r="J27">
            <v>47973</v>
          </cell>
          <cell r="K27">
            <v>57586</v>
          </cell>
          <cell r="L27">
            <v>66785</v>
          </cell>
          <cell r="M27">
            <v>81726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421875" style="0" customWidth="1"/>
    <col min="2" max="3" width="8.7109375" style="0" bestFit="1" customWidth="1"/>
    <col min="4" max="4" width="8.7109375" style="0" customWidth="1"/>
    <col min="5" max="5" width="5.57421875" style="0" customWidth="1"/>
    <col min="6" max="6" width="7.7109375" style="0" bestFit="1" customWidth="1"/>
    <col min="7" max="8" width="8.7109375" style="0" bestFit="1" customWidth="1"/>
    <col min="9" max="9" width="8.8515625" style="0" customWidth="1"/>
    <col min="10" max="10" width="5.421875" style="0" customWidth="1"/>
    <col min="11" max="11" width="7.7109375" style="0" bestFit="1" customWidth="1"/>
    <col min="12" max="13" width="8.7109375" style="0" bestFit="1" customWidth="1"/>
    <col min="14" max="14" width="8.421875" style="0" customWidth="1"/>
    <col min="15" max="15" width="5.57421875" style="0" customWidth="1"/>
    <col min="16" max="16" width="7.7109375" style="0" bestFit="1" customWidth="1"/>
    <col min="17" max="17" width="8.7109375" style="0" bestFit="1" customWidth="1"/>
    <col min="20" max="20" width="6.421875" style="0" bestFit="1" customWidth="1"/>
    <col min="21" max="21" width="7.7109375" style="0" bestFit="1" customWidth="1"/>
    <col min="25" max="25" width="6.421875" style="0" bestFit="1" customWidth="1"/>
    <col min="26" max="26" width="7.7109375" style="0" bestFit="1" customWidth="1"/>
  </cols>
  <sheetData>
    <row r="1" ht="12.75">
      <c r="A1" s="1" t="s">
        <v>0</v>
      </c>
    </row>
    <row r="2" ht="8.25" customHeight="1"/>
    <row r="3" spans="1:19" s="4" customFormat="1" ht="12.75">
      <c r="A3" s="2" t="s">
        <v>1</v>
      </c>
      <c r="B3" s="3"/>
      <c r="C3" s="3"/>
      <c r="D3" s="3"/>
      <c r="E3" s="3"/>
      <c r="F3" s="3"/>
      <c r="G3" s="3"/>
      <c r="Q3" s="5"/>
      <c r="R3" s="5"/>
      <c r="S3" s="5"/>
    </row>
    <row r="4" spans="1:26" s="4" customFormat="1" ht="12.75">
      <c r="A4" s="6" t="s">
        <v>2</v>
      </c>
      <c r="B4" s="7" t="s">
        <v>3</v>
      </c>
      <c r="C4" s="8"/>
      <c r="D4" s="8"/>
      <c r="E4" s="8"/>
      <c r="F4" s="9"/>
      <c r="G4" s="8" t="s">
        <v>4</v>
      </c>
      <c r="H4" s="8"/>
      <c r="I4" s="8"/>
      <c r="J4" s="8"/>
      <c r="K4" s="8"/>
      <c r="L4" s="7" t="s">
        <v>5</v>
      </c>
      <c r="M4" s="8"/>
      <c r="N4" s="8"/>
      <c r="O4" s="8"/>
      <c r="P4" s="9"/>
      <c r="Q4" s="7" t="s">
        <v>6</v>
      </c>
      <c r="R4" s="8"/>
      <c r="S4" s="8"/>
      <c r="T4" s="8"/>
      <c r="U4" s="9"/>
      <c r="V4" s="7" t="s">
        <v>7</v>
      </c>
      <c r="W4" s="8"/>
      <c r="X4" s="8"/>
      <c r="Y4" s="8"/>
      <c r="Z4" s="8"/>
    </row>
    <row r="5" spans="1:26" s="4" customFormat="1" ht="45" customHeight="1">
      <c r="A5" s="10"/>
      <c r="B5" s="11" t="s">
        <v>8</v>
      </c>
      <c r="C5" s="12"/>
      <c r="D5" s="13" t="s">
        <v>9</v>
      </c>
      <c r="E5" s="14" t="s">
        <v>10</v>
      </c>
      <c r="F5" s="15"/>
      <c r="G5" s="11" t="s">
        <v>8</v>
      </c>
      <c r="H5" s="12"/>
      <c r="I5" s="13" t="s">
        <v>9</v>
      </c>
      <c r="J5" s="14" t="s">
        <v>10</v>
      </c>
      <c r="K5" s="15"/>
      <c r="L5" s="11" t="s">
        <v>8</v>
      </c>
      <c r="M5" s="12"/>
      <c r="N5" s="13" t="s">
        <v>9</v>
      </c>
      <c r="O5" s="14" t="s">
        <v>10</v>
      </c>
      <c r="P5" s="15"/>
      <c r="Q5" s="11" t="s">
        <v>8</v>
      </c>
      <c r="R5" s="12"/>
      <c r="S5" s="13" t="s">
        <v>9</v>
      </c>
      <c r="T5" s="14" t="s">
        <v>10</v>
      </c>
      <c r="U5" s="15"/>
      <c r="V5" s="11" t="s">
        <v>8</v>
      </c>
      <c r="W5" s="12"/>
      <c r="X5" s="13" t="s">
        <v>9</v>
      </c>
      <c r="Y5" s="14" t="s">
        <v>10</v>
      </c>
      <c r="Z5" s="16"/>
    </row>
    <row r="6" spans="1:26" s="4" customFormat="1" ht="34.5" customHeight="1">
      <c r="A6" s="17"/>
      <c r="B6" s="18" t="s">
        <v>11</v>
      </c>
      <c r="C6" s="18" t="s">
        <v>12</v>
      </c>
      <c r="D6" s="19"/>
      <c r="E6" s="20" t="s">
        <v>13</v>
      </c>
      <c r="F6" s="21" t="s">
        <v>14</v>
      </c>
      <c r="G6" s="22" t="s">
        <v>11</v>
      </c>
      <c r="H6" s="18" t="s">
        <v>12</v>
      </c>
      <c r="I6" s="19"/>
      <c r="J6" s="20" t="s">
        <v>13</v>
      </c>
      <c r="K6" s="21" t="s">
        <v>14</v>
      </c>
      <c r="L6" s="22" t="s">
        <v>11</v>
      </c>
      <c r="M6" s="18" t="s">
        <v>12</v>
      </c>
      <c r="N6" s="19"/>
      <c r="O6" s="20" t="s">
        <v>13</v>
      </c>
      <c r="P6" s="21" t="s">
        <v>14</v>
      </c>
      <c r="Q6" s="22" t="s">
        <v>11</v>
      </c>
      <c r="R6" s="18" t="s">
        <v>12</v>
      </c>
      <c r="S6" s="19"/>
      <c r="T6" s="20" t="s">
        <v>13</v>
      </c>
      <c r="U6" s="21" t="s">
        <v>14</v>
      </c>
      <c r="V6" s="22" t="s">
        <v>11</v>
      </c>
      <c r="W6" s="18" t="s">
        <v>12</v>
      </c>
      <c r="X6" s="19"/>
      <c r="Y6" s="20" t="s">
        <v>13</v>
      </c>
      <c r="Z6" s="18" t="s">
        <v>14</v>
      </c>
    </row>
    <row r="7" spans="1:26" s="4" customFormat="1" ht="12" customHeight="1">
      <c r="A7" s="23" t="s">
        <v>15</v>
      </c>
      <c r="B7" s="24">
        <v>6872</v>
      </c>
      <c r="C7" s="25">
        <v>2491.25</v>
      </c>
      <c r="D7" s="25">
        <v>7099.75</v>
      </c>
      <c r="E7" s="25">
        <v>373.75</v>
      </c>
      <c r="F7" s="26">
        <v>1450.75</v>
      </c>
      <c r="G7" s="24">
        <v>11069.25</v>
      </c>
      <c r="H7" s="25">
        <v>3024.75</v>
      </c>
      <c r="I7" s="25">
        <v>10602</v>
      </c>
      <c r="J7" s="25">
        <v>486</v>
      </c>
      <c r="K7" s="26">
        <v>2019.25</v>
      </c>
      <c r="L7" s="24">
        <v>12730.25</v>
      </c>
      <c r="M7" s="25">
        <v>5314.25</v>
      </c>
      <c r="N7" s="25">
        <v>10467.5</v>
      </c>
      <c r="O7" s="25">
        <v>553</v>
      </c>
      <c r="P7" s="26">
        <v>2612</v>
      </c>
      <c r="Q7" s="24">
        <v>14372</v>
      </c>
      <c r="R7" s="25">
        <v>6805.25</v>
      </c>
      <c r="S7" s="25">
        <v>9596</v>
      </c>
      <c r="T7" s="25">
        <v>563.5</v>
      </c>
      <c r="U7" s="26">
        <v>3159</v>
      </c>
      <c r="V7" s="24">
        <v>17291.5</v>
      </c>
      <c r="W7" s="25">
        <v>9768.25</v>
      </c>
      <c r="X7" s="25">
        <v>10634.5</v>
      </c>
      <c r="Y7" s="25">
        <v>582.25</v>
      </c>
      <c r="Z7" s="25">
        <v>3794.5</v>
      </c>
    </row>
    <row r="8" spans="1:26" s="4" customFormat="1" ht="12" customHeight="1">
      <c r="A8" s="27" t="s">
        <v>16</v>
      </c>
      <c r="B8" s="28">
        <v>3173.5</v>
      </c>
      <c r="C8" s="29">
        <v>6893.5</v>
      </c>
      <c r="D8" s="29">
        <v>2688.5</v>
      </c>
      <c r="E8" s="29">
        <v>184.25</v>
      </c>
      <c r="F8" s="30">
        <v>1414.25</v>
      </c>
      <c r="G8" s="28">
        <v>6920</v>
      </c>
      <c r="H8" s="29">
        <v>7853.25</v>
      </c>
      <c r="I8" s="29">
        <v>4262.25</v>
      </c>
      <c r="J8" s="29">
        <v>302.25</v>
      </c>
      <c r="K8" s="30">
        <v>2161.75</v>
      </c>
      <c r="L8" s="28">
        <v>6656.25</v>
      </c>
      <c r="M8" s="29">
        <v>13370.5</v>
      </c>
      <c r="N8" s="29">
        <v>4786.75</v>
      </c>
      <c r="O8" s="29">
        <v>371.75</v>
      </c>
      <c r="P8" s="30">
        <v>3079.25</v>
      </c>
      <c r="Q8" s="28">
        <v>7940.25</v>
      </c>
      <c r="R8" s="29">
        <v>16348.25</v>
      </c>
      <c r="S8" s="29">
        <v>4520.5</v>
      </c>
      <c r="T8" s="29">
        <v>427</v>
      </c>
      <c r="U8" s="30">
        <v>3723</v>
      </c>
      <c r="V8" s="28">
        <v>9638</v>
      </c>
      <c r="W8" s="29">
        <v>21099.25</v>
      </c>
      <c r="X8" s="29">
        <v>4590</v>
      </c>
      <c r="Y8" s="29">
        <v>485</v>
      </c>
      <c r="Z8" s="29">
        <v>4240</v>
      </c>
    </row>
    <row r="9" spans="1:26" s="4" customFormat="1" ht="12" customHeight="1">
      <c r="A9" s="31" t="s">
        <v>17</v>
      </c>
      <c r="B9" s="28">
        <v>6525.5</v>
      </c>
      <c r="C9" s="29">
        <v>4422</v>
      </c>
      <c r="D9" s="29">
        <v>3297.25</v>
      </c>
      <c r="E9" s="29">
        <v>412.75</v>
      </c>
      <c r="F9" s="30">
        <v>2707.75</v>
      </c>
      <c r="G9" s="28">
        <v>11681.25</v>
      </c>
      <c r="H9" s="29">
        <v>5974.75</v>
      </c>
      <c r="I9" s="29">
        <v>4794.75</v>
      </c>
      <c r="J9" s="29">
        <v>582.5</v>
      </c>
      <c r="K9" s="30">
        <v>4384.25</v>
      </c>
      <c r="L9" s="28">
        <v>14276.25</v>
      </c>
      <c r="M9" s="29">
        <v>11910</v>
      </c>
      <c r="N9" s="29">
        <v>5756.5</v>
      </c>
      <c r="O9" s="29">
        <v>724.25</v>
      </c>
      <c r="P9" s="30">
        <v>6606.25</v>
      </c>
      <c r="Q9" s="28">
        <v>16360.25</v>
      </c>
      <c r="R9" s="29">
        <v>16364.5</v>
      </c>
      <c r="S9" s="29">
        <v>5755.75</v>
      </c>
      <c r="T9" s="29">
        <v>763.75</v>
      </c>
      <c r="U9" s="30">
        <v>7308.25</v>
      </c>
      <c r="V9" s="28">
        <v>19506.75</v>
      </c>
      <c r="W9" s="29">
        <v>22110.25</v>
      </c>
      <c r="X9" s="29">
        <v>5603</v>
      </c>
      <c r="Y9" s="29">
        <v>804.75</v>
      </c>
      <c r="Z9" s="29">
        <v>7409.75</v>
      </c>
    </row>
    <row r="10" spans="1:26" s="4" customFormat="1" ht="12" customHeight="1">
      <c r="A10" s="31" t="s">
        <v>18</v>
      </c>
      <c r="B10" s="28">
        <v>2076.25</v>
      </c>
      <c r="C10" s="29">
        <v>8557.75</v>
      </c>
      <c r="D10" s="29">
        <v>5518</v>
      </c>
      <c r="E10" s="29">
        <v>184.5</v>
      </c>
      <c r="F10" s="30">
        <v>712.25</v>
      </c>
      <c r="G10" s="28">
        <v>4402.25</v>
      </c>
      <c r="H10" s="29">
        <v>9896.75</v>
      </c>
      <c r="I10" s="29">
        <v>7534.25</v>
      </c>
      <c r="J10" s="29">
        <v>268.5</v>
      </c>
      <c r="K10" s="30">
        <v>1147.5</v>
      </c>
      <c r="L10" s="28">
        <v>4164.5</v>
      </c>
      <c r="M10" s="29">
        <v>13038.25</v>
      </c>
      <c r="N10" s="29">
        <v>8964</v>
      </c>
      <c r="O10" s="29">
        <v>341</v>
      </c>
      <c r="P10" s="30">
        <v>1441.5</v>
      </c>
      <c r="Q10" s="28">
        <v>4934</v>
      </c>
      <c r="R10" s="29">
        <v>14082.25</v>
      </c>
      <c r="S10" s="29">
        <v>9399</v>
      </c>
      <c r="T10" s="29">
        <v>376.75</v>
      </c>
      <c r="U10" s="30">
        <v>1670.75</v>
      </c>
      <c r="V10" s="28">
        <v>6125.75</v>
      </c>
      <c r="W10" s="29">
        <v>16194.25</v>
      </c>
      <c r="X10" s="29">
        <v>9797</v>
      </c>
      <c r="Y10" s="29">
        <v>422.5</v>
      </c>
      <c r="Z10" s="29">
        <v>2059</v>
      </c>
    </row>
    <row r="11" spans="1:26" s="4" customFormat="1" ht="12" customHeight="1">
      <c r="A11" s="31" t="s">
        <v>19</v>
      </c>
      <c r="B11" s="28">
        <v>4190.75</v>
      </c>
      <c r="C11" s="29">
        <v>742</v>
      </c>
      <c r="D11" s="29">
        <v>3408</v>
      </c>
      <c r="E11" s="29">
        <v>832.25</v>
      </c>
      <c r="F11" s="30">
        <v>2634.25</v>
      </c>
      <c r="G11" s="28">
        <v>6497.25</v>
      </c>
      <c r="H11" s="29">
        <v>1101.75</v>
      </c>
      <c r="I11" s="29">
        <v>6283.25</v>
      </c>
      <c r="J11" s="29">
        <v>1210</v>
      </c>
      <c r="K11" s="30">
        <v>4580</v>
      </c>
      <c r="L11" s="28">
        <v>8959.25</v>
      </c>
      <c r="M11" s="29">
        <v>1424.5</v>
      </c>
      <c r="N11" s="29">
        <v>11976.5</v>
      </c>
      <c r="O11" s="29">
        <v>1577</v>
      </c>
      <c r="P11" s="30">
        <v>7158.25</v>
      </c>
      <c r="Q11" s="28">
        <v>10757.75</v>
      </c>
      <c r="R11" s="29">
        <v>1729</v>
      </c>
      <c r="S11" s="29">
        <v>15990.5</v>
      </c>
      <c r="T11" s="29">
        <v>1811</v>
      </c>
      <c r="U11" s="30">
        <v>9325.75</v>
      </c>
      <c r="V11" s="28">
        <v>14117.25</v>
      </c>
      <c r="W11" s="29">
        <v>2395.5</v>
      </c>
      <c r="X11" s="29">
        <v>20261.75</v>
      </c>
      <c r="Y11" s="29">
        <v>2281.5</v>
      </c>
      <c r="Z11" s="29">
        <v>12492.5</v>
      </c>
    </row>
    <row r="12" spans="1:26" s="4" customFormat="1" ht="12" customHeight="1">
      <c r="A12" s="31" t="s">
        <v>20</v>
      </c>
      <c r="B12" s="28">
        <v>2044.5</v>
      </c>
      <c r="C12" s="29">
        <v>333</v>
      </c>
      <c r="D12" s="29">
        <v>2966.75</v>
      </c>
      <c r="E12" s="29">
        <v>396.5</v>
      </c>
      <c r="F12" s="30">
        <v>1040.25</v>
      </c>
      <c r="G12" s="28">
        <v>3955.5</v>
      </c>
      <c r="H12" s="29">
        <v>610</v>
      </c>
      <c r="I12" s="29">
        <v>6030.25</v>
      </c>
      <c r="J12" s="29">
        <v>720</v>
      </c>
      <c r="K12" s="30">
        <v>2242.25</v>
      </c>
      <c r="L12" s="28">
        <v>5885.25</v>
      </c>
      <c r="M12" s="29">
        <v>891.25</v>
      </c>
      <c r="N12" s="29">
        <v>10666.5</v>
      </c>
      <c r="O12" s="29">
        <v>957</v>
      </c>
      <c r="P12" s="30">
        <v>3556.75</v>
      </c>
      <c r="Q12" s="28">
        <v>7128.25</v>
      </c>
      <c r="R12" s="29">
        <v>1046</v>
      </c>
      <c r="S12" s="29">
        <v>12575</v>
      </c>
      <c r="T12" s="29">
        <v>1080</v>
      </c>
      <c r="U12" s="30">
        <v>4783.25</v>
      </c>
      <c r="V12" s="28">
        <v>9159.75</v>
      </c>
      <c r="W12" s="29">
        <v>1431</v>
      </c>
      <c r="X12" s="29">
        <v>15201</v>
      </c>
      <c r="Y12" s="29">
        <v>1366.5</v>
      </c>
      <c r="Z12" s="29">
        <v>6367.25</v>
      </c>
    </row>
    <row r="13" spans="1:26" s="4" customFormat="1" ht="12" customHeight="1">
      <c r="A13" s="31" t="s">
        <v>21</v>
      </c>
      <c r="B13" s="28">
        <v>1857.5</v>
      </c>
      <c r="C13" s="29">
        <v>3697.25</v>
      </c>
      <c r="D13" s="29">
        <v>15079.75</v>
      </c>
      <c r="E13" s="29">
        <v>217.5</v>
      </c>
      <c r="F13" s="30">
        <v>873.75</v>
      </c>
      <c r="G13" s="28">
        <v>3714</v>
      </c>
      <c r="H13" s="29">
        <v>4648.25</v>
      </c>
      <c r="I13" s="29">
        <v>22126.75</v>
      </c>
      <c r="J13" s="29">
        <v>311</v>
      </c>
      <c r="K13" s="30">
        <v>1346.25</v>
      </c>
      <c r="L13" s="28">
        <v>4187</v>
      </c>
      <c r="M13" s="29">
        <v>6793.75</v>
      </c>
      <c r="N13" s="29">
        <v>27934</v>
      </c>
      <c r="O13" s="29">
        <v>390.5</v>
      </c>
      <c r="P13" s="30">
        <v>1650.25</v>
      </c>
      <c r="Q13" s="28">
        <v>5053.75</v>
      </c>
      <c r="R13" s="29">
        <v>7742.5</v>
      </c>
      <c r="S13" s="29">
        <v>29798.5</v>
      </c>
      <c r="T13" s="29">
        <v>425</v>
      </c>
      <c r="U13" s="30">
        <v>2119.5</v>
      </c>
      <c r="V13" s="28">
        <v>6392.25</v>
      </c>
      <c r="W13" s="29">
        <v>9889.75</v>
      </c>
      <c r="X13" s="29">
        <v>32863.25</v>
      </c>
      <c r="Y13" s="29">
        <v>523</v>
      </c>
      <c r="Z13" s="29">
        <v>2718.75</v>
      </c>
    </row>
    <row r="14" spans="1:26" s="4" customFormat="1" ht="12" customHeight="1">
      <c r="A14" s="31" t="s">
        <v>22</v>
      </c>
      <c r="B14" s="28">
        <v>1283</v>
      </c>
      <c r="C14" s="29">
        <v>203.5</v>
      </c>
      <c r="D14" s="29">
        <v>929</v>
      </c>
      <c r="E14" s="29">
        <v>243.75</v>
      </c>
      <c r="F14" s="30">
        <v>806.75</v>
      </c>
      <c r="G14" s="28">
        <v>2129.75</v>
      </c>
      <c r="H14" s="29">
        <v>309.25</v>
      </c>
      <c r="I14" s="29">
        <v>1555</v>
      </c>
      <c r="J14" s="29">
        <v>408.75</v>
      </c>
      <c r="K14" s="30">
        <v>1409.75</v>
      </c>
      <c r="L14" s="28">
        <v>2761.25</v>
      </c>
      <c r="M14" s="29">
        <v>368</v>
      </c>
      <c r="N14" s="29">
        <v>2625</v>
      </c>
      <c r="O14" s="29">
        <v>530</v>
      </c>
      <c r="P14" s="30">
        <v>2276.25</v>
      </c>
      <c r="Q14" s="32">
        <v>3073.75</v>
      </c>
      <c r="R14" s="33">
        <v>359</v>
      </c>
      <c r="S14" s="33">
        <v>3323.75</v>
      </c>
      <c r="T14" s="33">
        <v>612.75</v>
      </c>
      <c r="U14" s="34">
        <v>2982.5</v>
      </c>
      <c r="V14" s="32">
        <v>3888.25</v>
      </c>
      <c r="W14" s="33">
        <v>412.25</v>
      </c>
      <c r="X14" s="33">
        <v>4262</v>
      </c>
      <c r="Y14" s="33">
        <v>777.5</v>
      </c>
      <c r="Z14" s="33">
        <v>3741.5</v>
      </c>
    </row>
    <row r="15" spans="1:26" s="4" customFormat="1" ht="12.75">
      <c r="A15" s="35" t="s">
        <v>23</v>
      </c>
      <c r="B15" s="36">
        <v>24005.25</v>
      </c>
      <c r="C15" s="37">
        <v>22815.75</v>
      </c>
      <c r="D15" s="37">
        <v>34940.25</v>
      </c>
      <c r="E15" s="37">
        <v>2503.75</v>
      </c>
      <c r="F15" s="38">
        <v>10038</v>
      </c>
      <c r="G15" s="36">
        <v>41392.75</v>
      </c>
      <c r="H15" s="37">
        <v>26474.5</v>
      </c>
      <c r="I15" s="37">
        <v>52098</v>
      </c>
      <c r="J15" s="37">
        <v>3654.5</v>
      </c>
      <c r="K15" s="38">
        <v>16157.25</v>
      </c>
      <c r="L15" s="36">
        <v>49086.25</v>
      </c>
      <c r="M15" s="37">
        <v>41264</v>
      </c>
      <c r="N15" s="37">
        <v>68712.75</v>
      </c>
      <c r="O15" s="37">
        <v>4584.5</v>
      </c>
      <c r="P15" s="38">
        <v>23504.25</v>
      </c>
      <c r="Q15" s="36">
        <v>69620</v>
      </c>
      <c r="R15" s="37">
        <v>64476.75</v>
      </c>
      <c r="S15" s="37">
        <v>90959</v>
      </c>
      <c r="T15" s="37">
        <v>6059.75</v>
      </c>
      <c r="U15" s="38">
        <v>35072</v>
      </c>
      <c r="V15" s="36">
        <v>86119.5</v>
      </c>
      <c r="W15" s="37">
        <v>83300.5</v>
      </c>
      <c r="X15" s="37">
        <v>103212.5</v>
      </c>
      <c r="Y15" s="37">
        <v>7243</v>
      </c>
      <c r="Z15" s="37">
        <v>42823.25</v>
      </c>
    </row>
    <row r="16" spans="1:24" s="4" customFormat="1" ht="16.5" customHeight="1">
      <c r="A16" s="39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V16" s="40"/>
      <c r="W16" s="40"/>
      <c r="X16" s="40"/>
    </row>
    <row r="17" spans="1:7" s="5" customFormat="1" ht="12.75">
      <c r="A17" s="39" t="s">
        <v>24</v>
      </c>
      <c r="B17" s="3"/>
      <c r="C17" s="3"/>
      <c r="D17" s="3"/>
      <c r="E17" s="3"/>
      <c r="F17" s="3"/>
      <c r="G17" s="3"/>
    </row>
    <row r="18" spans="1:26" s="4" customFormat="1" ht="12.75">
      <c r="A18" s="6" t="s">
        <v>2</v>
      </c>
      <c r="B18" s="7" t="s">
        <v>3</v>
      </c>
      <c r="C18" s="8"/>
      <c r="D18" s="8"/>
      <c r="E18" s="8"/>
      <c r="F18" s="9"/>
      <c r="G18" s="8" t="s">
        <v>4</v>
      </c>
      <c r="H18" s="8"/>
      <c r="I18" s="8"/>
      <c r="J18" s="8"/>
      <c r="K18" s="8"/>
      <c r="L18" s="7" t="s">
        <v>5</v>
      </c>
      <c r="M18" s="8"/>
      <c r="N18" s="8"/>
      <c r="O18" s="8"/>
      <c r="P18" s="9"/>
      <c r="Q18" s="7" t="s">
        <v>6</v>
      </c>
      <c r="R18" s="8"/>
      <c r="S18" s="8"/>
      <c r="T18" s="8"/>
      <c r="U18" s="9"/>
      <c r="V18" s="7" t="s">
        <v>7</v>
      </c>
      <c r="W18" s="8"/>
      <c r="X18" s="8"/>
      <c r="Y18" s="8"/>
      <c r="Z18" s="8"/>
    </row>
    <row r="19" spans="1:26" s="4" customFormat="1" ht="45" customHeight="1">
      <c r="A19" s="10"/>
      <c r="B19" s="11" t="s">
        <v>8</v>
      </c>
      <c r="C19" s="12"/>
      <c r="D19" s="13" t="s">
        <v>9</v>
      </c>
      <c r="E19" s="14" t="s">
        <v>10</v>
      </c>
      <c r="F19" s="15"/>
      <c r="G19" s="11" t="s">
        <v>8</v>
      </c>
      <c r="H19" s="12"/>
      <c r="I19" s="13" t="s">
        <v>9</v>
      </c>
      <c r="J19" s="41" t="s">
        <v>10</v>
      </c>
      <c r="K19" s="15"/>
      <c r="L19" s="11" t="s">
        <v>8</v>
      </c>
      <c r="M19" s="12"/>
      <c r="N19" s="13" t="s">
        <v>9</v>
      </c>
      <c r="O19" s="41" t="s">
        <v>10</v>
      </c>
      <c r="P19" s="15"/>
      <c r="Q19" s="11" t="s">
        <v>8</v>
      </c>
      <c r="R19" s="12"/>
      <c r="S19" s="13" t="s">
        <v>9</v>
      </c>
      <c r="T19" s="14" t="s">
        <v>10</v>
      </c>
      <c r="U19" s="15"/>
      <c r="V19" s="11" t="s">
        <v>8</v>
      </c>
      <c r="W19" s="12"/>
      <c r="X19" s="13" t="s">
        <v>9</v>
      </c>
      <c r="Y19" s="14" t="s">
        <v>10</v>
      </c>
      <c r="Z19" s="16"/>
    </row>
    <row r="20" spans="1:26" s="4" customFormat="1" ht="34.5" customHeight="1">
      <c r="A20" s="17"/>
      <c r="B20" s="22" t="s">
        <v>11</v>
      </c>
      <c r="C20" s="18" t="s">
        <v>12</v>
      </c>
      <c r="D20" s="19"/>
      <c r="E20" s="20" t="s">
        <v>13</v>
      </c>
      <c r="F20" s="21" t="s">
        <v>14</v>
      </c>
      <c r="G20" s="22" t="s">
        <v>11</v>
      </c>
      <c r="H20" s="18" t="s">
        <v>12</v>
      </c>
      <c r="I20" s="19"/>
      <c r="J20" s="42" t="s">
        <v>13</v>
      </c>
      <c r="K20" s="21" t="s">
        <v>14</v>
      </c>
      <c r="L20" s="22" t="s">
        <v>11</v>
      </c>
      <c r="M20" s="18" t="s">
        <v>12</v>
      </c>
      <c r="N20" s="19"/>
      <c r="O20" s="42" t="s">
        <v>13</v>
      </c>
      <c r="P20" s="21" t="s">
        <v>14</v>
      </c>
      <c r="Q20" s="22" t="s">
        <v>11</v>
      </c>
      <c r="R20" s="18" t="s">
        <v>12</v>
      </c>
      <c r="S20" s="19"/>
      <c r="T20" s="20" t="s">
        <v>13</v>
      </c>
      <c r="U20" s="21" t="s">
        <v>14</v>
      </c>
      <c r="V20" s="22" t="s">
        <v>11</v>
      </c>
      <c r="W20" s="18" t="s">
        <v>12</v>
      </c>
      <c r="X20" s="19"/>
      <c r="Y20" s="20" t="s">
        <v>13</v>
      </c>
      <c r="Z20" s="18" t="s">
        <v>14</v>
      </c>
    </row>
    <row r="21" spans="1:26" s="4" customFormat="1" ht="12" customHeight="1">
      <c r="A21" s="23" t="s">
        <v>15</v>
      </c>
      <c r="B21" s="43">
        <f>+B7/'[1]Tabs 1,2,3 e 4'!$I19</f>
        <v>1.3354061406917994</v>
      </c>
      <c r="C21" s="44">
        <f>+C7/'[1]Tabs 1,2,3 e 4'!$I19</f>
        <v>0.4841138748542557</v>
      </c>
      <c r="D21" s="44">
        <f>+D7/'[1]Tabs 1,2,3 e 4'!$I19</f>
        <v>1.3796638165565487</v>
      </c>
      <c r="E21" s="44">
        <f>+E7/'[1]Tabs 1,2,3 e 4'!$I19</f>
        <v>0.07262922658375437</v>
      </c>
      <c r="F21" s="44">
        <f>+F7/'[1]Tabs 1,2,3 e 4'!$I19</f>
        <v>0.28191799455888067</v>
      </c>
      <c r="G21" s="43">
        <f>+G7/'[1]Tabs 1,2,3 e 4'!$J19</f>
        <v>1.588583524684271</v>
      </c>
      <c r="H21" s="44">
        <f>+H7/'[1]Tabs 1,2,3 e 4'!$J19</f>
        <v>0.43409156142365096</v>
      </c>
      <c r="I21" s="44">
        <f>+I7/'[1]Tabs 1,2,3 e 4'!$J19</f>
        <v>1.5215269804822045</v>
      </c>
      <c r="J21" s="44">
        <f>+J7/'[1]Tabs 1,2,3 e 4'!$J19</f>
        <v>0.06974741676234214</v>
      </c>
      <c r="K21" s="44">
        <f>+K7/'[1]Tabs 1,2,3 e 4'!$J19</f>
        <v>0.2897890355912744</v>
      </c>
      <c r="L21" s="43">
        <f>+L7/'[1]Tabs 1,2,3 e 4'!$K19</f>
        <v>1.5662217027559056</v>
      </c>
      <c r="M21" s="44">
        <f>+M7/'[1]Tabs 1,2,3 e 4'!$K19</f>
        <v>0.6538201279527559</v>
      </c>
      <c r="N21" s="44">
        <f>+N7/'[1]Tabs 1,2,3 e 4'!$K19</f>
        <v>1.2878321850393701</v>
      </c>
      <c r="O21" s="44">
        <f>+O7/'[1]Tabs 1,2,3 e 4'!$K19</f>
        <v>0.06803641732283465</v>
      </c>
      <c r="P21" s="45">
        <f>+P7/'[1]Tabs 1,2,3 e 4'!$K19</f>
        <v>0.3213582677165354</v>
      </c>
      <c r="Q21" s="43">
        <f>+Q7/'[1]Tabs 1,2,3 e 4'!$L19</f>
        <v>1.5325229259970143</v>
      </c>
      <c r="R21" s="44">
        <f>+R7/'[1]Tabs 1,2,3 e 4'!$L19</f>
        <v>0.7256611217743656</v>
      </c>
      <c r="S21" s="44">
        <f>+S7/'[1]Tabs 1,2,3 e 4'!$L19</f>
        <v>1.0232458946470462</v>
      </c>
      <c r="T21" s="44">
        <f>+T7/'[1]Tabs 1,2,3 e 4'!$L19</f>
        <v>0.060087438686287055</v>
      </c>
      <c r="U21" s="45">
        <f>+U7/'[1]Tabs 1,2,3 e 4'!$L19</f>
        <v>0.33685220729366605</v>
      </c>
      <c r="V21" s="43">
        <f>+V7/'[1]Tabs 1,2,3 e 4'!$M19</f>
        <v>1.4756357740228707</v>
      </c>
      <c r="W21" s="44">
        <f>+W7/'[1]Tabs 1,2,3 e 4'!$M19</f>
        <v>0.833610684417136</v>
      </c>
      <c r="X21" s="44">
        <f>+X7/'[1]Tabs 1,2,3 e 4'!$M19</f>
        <v>0.9075354155999318</v>
      </c>
      <c r="Y21" s="44">
        <f>+Y7/'[1]Tabs 1,2,3 e 4'!$M19</f>
        <v>0.04968851339819082</v>
      </c>
      <c r="Z21" s="44">
        <f>+Z7/'[1]Tabs 1,2,3 e 4'!$M19</f>
        <v>0.32381805768902544</v>
      </c>
    </row>
    <row r="22" spans="1:26" s="4" customFormat="1" ht="12" customHeight="1">
      <c r="A22" s="27" t="s">
        <v>16</v>
      </c>
      <c r="B22" s="46">
        <f>+B8/'[1]Tabs 1,2,3 e 4'!$I20</f>
        <v>0.5347994607347489</v>
      </c>
      <c r="C22" s="47">
        <f>+C8/'[1]Tabs 1,2,3 e 4'!$I20</f>
        <v>1.161695315133131</v>
      </c>
      <c r="D22" s="47">
        <f>+D8/'[1]Tabs 1,2,3 e 4'!$I20</f>
        <v>0.453067071115605</v>
      </c>
      <c r="E22" s="47">
        <f>+E8/'[1]Tabs 1,2,3 e 4'!$I20</f>
        <v>0.031049882035726322</v>
      </c>
      <c r="F22" s="47">
        <f>+F8/'[1]Tabs 1,2,3 e 4'!$I20</f>
        <v>0.23832996292551398</v>
      </c>
      <c r="G22" s="46">
        <f>+G8/'[1]Tabs 1,2,3 e 4'!$J20</f>
        <v>0.8571782484825963</v>
      </c>
      <c r="H22" s="47">
        <f>+H8/'[1]Tabs 1,2,3 e 4'!$J20</f>
        <v>0.9727796358231141</v>
      </c>
      <c r="I22" s="47">
        <f>+I8/'[1]Tabs 1,2,3 e 4'!$J20</f>
        <v>0.5279635823114084</v>
      </c>
      <c r="J22" s="47">
        <f>+J8/'[1]Tabs 1,2,3 e 4'!$J20</f>
        <v>0.03743961352657005</v>
      </c>
      <c r="K22" s="47">
        <f>+K8/'[1]Tabs 1,2,3 e 4'!$J20</f>
        <v>0.26777530038399605</v>
      </c>
      <c r="L22" s="46">
        <f>+L8/'[1]Tabs 1,2,3 e 4'!$K20</f>
        <v>0.7069084536958369</v>
      </c>
      <c r="M22" s="47">
        <f>+M8/'[1]Tabs 1,2,3 e 4'!$K20</f>
        <v>1.4199766355140186</v>
      </c>
      <c r="N22" s="47">
        <f>+N8/'[1]Tabs 1,2,3 e 4'!$K20</f>
        <v>0.5083634239592183</v>
      </c>
      <c r="O22" s="47">
        <f>+O8/'[1]Tabs 1,2,3 e 4'!$K20</f>
        <v>0.03948067119796092</v>
      </c>
      <c r="P22" s="48">
        <f>+P8/'[1]Tabs 1,2,3 e 4'!$K20</f>
        <v>0.3270231520815633</v>
      </c>
      <c r="Q22" s="46">
        <f>+Q8/'[1]Tabs 1,2,3 e 4'!$L20</f>
        <v>0.7373247283870369</v>
      </c>
      <c r="R22" s="47">
        <f>+R8/'[1]Tabs 1,2,3 e 4'!$L20</f>
        <v>1.5180843160924877</v>
      </c>
      <c r="S22" s="47">
        <f>+S8/'[1]Tabs 1,2,3 e 4'!$L20</f>
        <v>0.4197697093509147</v>
      </c>
      <c r="T22" s="47">
        <f>+T8/'[1]Tabs 1,2,3 e 4'!$L20</f>
        <v>0.039650849661064164</v>
      </c>
      <c r="U22" s="48">
        <f>+U8/'[1]Tabs 1,2,3 e 4'!$L20</f>
        <v>0.34571455102609344</v>
      </c>
      <c r="V22" s="46">
        <f>+V8/'[1]Tabs 1,2,3 e 4'!$M20</f>
        <v>0.7365685899885365</v>
      </c>
      <c r="W22" s="47">
        <f>+W8/'[1]Tabs 1,2,3 e 4'!$M20</f>
        <v>1.6124761176920137</v>
      </c>
      <c r="X22" s="47">
        <f>+X8/'[1]Tabs 1,2,3 e 4'!$M20</f>
        <v>0.3507833397019488</v>
      </c>
      <c r="Y22" s="47">
        <f>+Y8/'[1]Tabs 1,2,3 e 4'!$M20</f>
        <v>0.037065341994650364</v>
      </c>
      <c r="Z22" s="47">
        <f>+Z8/'[1]Tabs 1,2,3 e 4'!$M20</f>
        <v>0.3240351547573557</v>
      </c>
    </row>
    <row r="23" spans="1:26" s="4" customFormat="1" ht="12" customHeight="1">
      <c r="A23" s="31" t="s">
        <v>17</v>
      </c>
      <c r="B23" s="46">
        <f>+B9/'[1]Tabs 1,2,3 e 4'!$I21</f>
        <v>1.0952500839207788</v>
      </c>
      <c r="C23" s="47">
        <f>+C9/'[1]Tabs 1,2,3 e 4'!$I21</f>
        <v>0.7421953675730111</v>
      </c>
      <c r="D23" s="47">
        <f>+D9/'[1]Tabs 1,2,3 e 4'!$I21</f>
        <v>0.5534155756965424</v>
      </c>
      <c r="E23" s="47">
        <f>+E9/'[1]Tabs 1,2,3 e 4'!$I21</f>
        <v>0.06927660288687479</v>
      </c>
      <c r="F23" s="47">
        <f>+F9/'[1]Tabs 1,2,3 e 4'!$I21</f>
        <v>0.45447297750923127</v>
      </c>
      <c r="G23" s="46">
        <f>+G9/'[1]Tabs 1,2,3 e 4'!$J21</f>
        <v>1.3042932112550245</v>
      </c>
      <c r="H23" s="47">
        <f>+H9/'[1]Tabs 1,2,3 e 4'!$J21</f>
        <v>0.6671225993747208</v>
      </c>
      <c r="I23" s="47">
        <f>+I9/'[1]Tabs 1,2,3 e 4'!$J21</f>
        <v>0.5353673514962036</v>
      </c>
      <c r="J23" s="47">
        <f>+J9/'[1]Tabs 1,2,3 e 4'!$J21</f>
        <v>0.06504019651630193</v>
      </c>
      <c r="K23" s="47">
        <f>+K9/'[1]Tabs 1,2,3 e 4'!$J21</f>
        <v>0.48953215721304155</v>
      </c>
      <c r="L23" s="46">
        <f>+L9/'[1]Tabs 1,2,3 e 4'!$K21</f>
        <v>1.2704680964670285</v>
      </c>
      <c r="M23" s="47">
        <f>+M9/'[1]Tabs 1,2,3 e 4'!$K21</f>
        <v>1.059891430097001</v>
      </c>
      <c r="N23" s="47">
        <f>+N9/'[1]Tabs 1,2,3 e 4'!$K21</f>
        <v>0.5122808578802172</v>
      </c>
      <c r="O23" s="47">
        <f>+O9/'[1]Tabs 1,2,3 e 4'!$K21</f>
        <v>0.06445225594019756</v>
      </c>
      <c r="P23" s="48">
        <f>+P9/'[1]Tabs 1,2,3 e 4'!$K21</f>
        <v>0.5879015751535107</v>
      </c>
      <c r="Q23" s="46">
        <f>+Q9/'[1]Tabs 1,2,3 e 4'!$L21</f>
        <v>1.2428023397143726</v>
      </c>
      <c r="R23" s="47">
        <f>+R9/'[1]Tabs 1,2,3 e 4'!$L21</f>
        <v>1.243125189911881</v>
      </c>
      <c r="S23" s="47">
        <f>+S9/'[1]Tabs 1,2,3 e 4'!$L21</f>
        <v>0.4372341233667578</v>
      </c>
      <c r="T23" s="47">
        <f>+T9/'[1]Tabs 1,2,3 e 4'!$L21</f>
        <v>0.058018079611060466</v>
      </c>
      <c r="U23" s="48">
        <f>+U9/'[1]Tabs 1,2,3 e 4'!$L21</f>
        <v>0.5551694013977514</v>
      </c>
      <c r="V23" s="46">
        <f>+V9/'[1]Tabs 1,2,3 e 4'!$M21</f>
        <v>1.22931371313335</v>
      </c>
      <c r="W23" s="47">
        <f>+W9/'[1]Tabs 1,2,3 e 4'!$M21</f>
        <v>1.3933860599949583</v>
      </c>
      <c r="X23" s="47">
        <f>+X9/'[1]Tabs 1,2,3 e 4'!$M21</f>
        <v>0.3531005797832115</v>
      </c>
      <c r="Y23" s="47">
        <f>+Y9/'[1]Tabs 1,2,3 e 4'!$M21</f>
        <v>0.0507152760272246</v>
      </c>
      <c r="Z23" s="47">
        <f>+Z9/'[1]Tabs 1,2,3 e 4'!$M21</f>
        <v>0.4669618099319385</v>
      </c>
    </row>
    <row r="24" spans="1:26" s="4" customFormat="1" ht="12" customHeight="1">
      <c r="A24" s="31" t="s">
        <v>18</v>
      </c>
      <c r="B24" s="46">
        <f>+B10/'[1]Tabs 1,2,3 e 4'!$I22</f>
        <v>0.3332664526484751</v>
      </c>
      <c r="C24" s="47">
        <f>+C10/'[1]Tabs 1,2,3 e 4'!$I22</f>
        <v>1.3736356340288924</v>
      </c>
      <c r="D24" s="47">
        <f>+D10/'[1]Tabs 1,2,3 e 4'!$I22</f>
        <v>0.8857142857142857</v>
      </c>
      <c r="E24" s="47">
        <f>+E10/'[1]Tabs 1,2,3 e 4'!$I22</f>
        <v>0.02961476725521669</v>
      </c>
      <c r="F24" s="47">
        <f>+F10/'[1]Tabs 1,2,3 e 4'!$I22</f>
        <v>0.11432584269662921</v>
      </c>
      <c r="G24" s="46">
        <f>+G10/'[1]Tabs 1,2,3 e 4'!$J22</f>
        <v>0.5351628981278872</v>
      </c>
      <c r="H24" s="47">
        <f>+H10/'[1]Tabs 1,2,3 e 4'!$J22</f>
        <v>1.2031060053488938</v>
      </c>
      <c r="I24" s="47">
        <f>+I10/'[1]Tabs 1,2,3 e 4'!$J22</f>
        <v>0.9159068806224168</v>
      </c>
      <c r="J24" s="47">
        <f>+J10/'[1]Tabs 1,2,3 e 4'!$J22</f>
        <v>0.03264040846097739</v>
      </c>
      <c r="K24" s="47">
        <f>+K10/'[1]Tabs 1,2,3 e 4'!$J22</f>
        <v>0.13949671772428884</v>
      </c>
      <c r="L24" s="46">
        <f>+L10/'[1]Tabs 1,2,3 e 4'!$K22</f>
        <v>0.46334000890075655</v>
      </c>
      <c r="M24" s="47">
        <f>+M10/'[1]Tabs 1,2,3 e 4'!$K22</f>
        <v>1.4506286159323543</v>
      </c>
      <c r="N24" s="47">
        <f>+N10/'[1]Tabs 1,2,3 e 4'!$K22</f>
        <v>0.9973297730307076</v>
      </c>
      <c r="O24" s="47">
        <f>+O10/'[1]Tabs 1,2,3 e 4'!$K22</f>
        <v>0.037939474855362705</v>
      </c>
      <c r="P24" s="48">
        <f>+P10/'[1]Tabs 1,2,3 e 4'!$K22</f>
        <v>0.16038050734312417</v>
      </c>
      <c r="Q24" s="46">
        <f>+Q10/'[1]Tabs 1,2,3 e 4'!$L22</f>
        <v>0.503007442144969</v>
      </c>
      <c r="R24" s="47">
        <f>+R10/'[1]Tabs 1,2,3 e 4'!$L22</f>
        <v>1.4356458354572332</v>
      </c>
      <c r="S24" s="47">
        <f>+S10/'[1]Tabs 1,2,3 e 4'!$L22</f>
        <v>0.9582016515445</v>
      </c>
      <c r="T24" s="47">
        <f>+T10/'[1]Tabs 1,2,3 e 4'!$L22</f>
        <v>0.038408604342950355</v>
      </c>
      <c r="U24" s="48">
        <f>+U10/'[1]Tabs 1,2,3 e 4'!$L22</f>
        <v>0.1703282699561627</v>
      </c>
      <c r="V24" s="46">
        <f>+V10/'[1]Tabs 1,2,3 e 4'!$M22</f>
        <v>0.51541859486748</v>
      </c>
      <c r="W24" s="47">
        <f>+W10/'[1]Tabs 1,2,3 e 4'!$M22</f>
        <v>1.3625788809423642</v>
      </c>
      <c r="X24" s="47">
        <f>+X10/'[1]Tabs 1,2,3 e 4'!$M22</f>
        <v>0.8243163651661759</v>
      </c>
      <c r="Y24" s="47">
        <f>+Y10/'[1]Tabs 1,2,3 e 4'!$M22</f>
        <v>0.0355490113588557</v>
      </c>
      <c r="Z24" s="47">
        <f>+Z10/'[1]Tabs 1,2,3 e 4'!$M22</f>
        <v>0.17324358435002105</v>
      </c>
    </row>
    <row r="25" spans="1:26" s="4" customFormat="1" ht="12" customHeight="1">
      <c r="A25" s="31" t="s">
        <v>19</v>
      </c>
      <c r="B25" s="46">
        <f>+B11/'[1]Tabs 1,2,3 e 4'!$I23</f>
        <v>0.7614007994186046</v>
      </c>
      <c r="C25" s="47">
        <f>+C11/'[1]Tabs 1,2,3 e 4'!$I23</f>
        <v>0.1348110465116279</v>
      </c>
      <c r="D25" s="47">
        <f>+D11/'[1]Tabs 1,2,3 e 4'!$I23</f>
        <v>0.6191860465116279</v>
      </c>
      <c r="E25" s="47">
        <f>+E11/'[1]Tabs 1,2,3 e 4'!$I23</f>
        <v>0.15120821220930233</v>
      </c>
      <c r="F25" s="47">
        <f>+F11/'[1]Tabs 1,2,3 e 4'!$I23</f>
        <v>0.4786064680232558</v>
      </c>
      <c r="G25" s="46">
        <f>+G11/'[1]Tabs 1,2,3 e 4'!$J23</f>
        <v>0.7936057163796263</v>
      </c>
      <c r="H25" s="47">
        <f>+H11/'[1]Tabs 1,2,3 e 4'!$J23</f>
        <v>0.13457310370098938</v>
      </c>
      <c r="I25" s="47">
        <f>+I11/'[1]Tabs 1,2,3 e 4'!$J23</f>
        <v>0.7674667155246122</v>
      </c>
      <c r="J25" s="47">
        <f>+J11/'[1]Tabs 1,2,3 e 4'!$J23</f>
        <v>0.147795285208257</v>
      </c>
      <c r="K25" s="47">
        <f>+K11/'[1]Tabs 1,2,3 e 4'!$J23</f>
        <v>0.559423476242824</v>
      </c>
      <c r="L25" s="46">
        <f>+L11/'[1]Tabs 1,2,3 e 4'!$K23</f>
        <v>0.8410072280108889</v>
      </c>
      <c r="M25" s="47">
        <f>+M11/'[1]Tabs 1,2,3 e 4'!$K23</f>
        <v>0.13371820144560218</v>
      </c>
      <c r="N25" s="47">
        <f>+N11/'[1]Tabs 1,2,3 e 4'!$K23</f>
        <v>1.1242373040458087</v>
      </c>
      <c r="O25" s="47">
        <f>+O11/'[1]Tabs 1,2,3 e 4'!$K23</f>
        <v>0.1480334178165775</v>
      </c>
      <c r="P25" s="48">
        <f>+P11/'[1]Tabs 1,2,3 e 4'!$K23</f>
        <v>0.6719468694264527</v>
      </c>
      <c r="Q25" s="46">
        <f>+Q11/'[1]Tabs 1,2,3 e 4'!$L23</f>
        <v>0.8207637140459296</v>
      </c>
      <c r="R25" s="47">
        <f>+R11/'[1]Tabs 1,2,3 e 4'!$L23</f>
        <v>0.13191424429694057</v>
      </c>
      <c r="S25" s="47">
        <f>+S11/'[1]Tabs 1,2,3 e 4'!$L23</f>
        <v>1.2199969481956208</v>
      </c>
      <c r="T25" s="47">
        <f>+T11/'[1]Tabs 1,2,3 e 4'!$L23</f>
        <v>0.1381704432745861</v>
      </c>
      <c r="U25" s="48">
        <f>+U11/'[1]Tabs 1,2,3 e 4'!$L23</f>
        <v>0.7115091172655833</v>
      </c>
      <c r="V25" s="46">
        <f>+V11/'[1]Tabs 1,2,3 e 4'!$M23</f>
        <v>0.8299870656711152</v>
      </c>
      <c r="W25" s="47">
        <f>+W11/'[1]Tabs 1,2,3 e 4'!$M23</f>
        <v>0.14083720383326473</v>
      </c>
      <c r="X25" s="47">
        <f>+X11/'[1]Tabs 1,2,3 e 4'!$M23</f>
        <v>1.1912369921806103</v>
      </c>
      <c r="Y25" s="47">
        <f>+Y11/'[1]Tabs 1,2,3 e 4'!$M23</f>
        <v>0.13413486977482508</v>
      </c>
      <c r="Z25" s="47">
        <f>+Z11/'[1]Tabs 1,2,3 e 4'!$M23</f>
        <v>0.7344641072373449</v>
      </c>
    </row>
    <row r="26" spans="1:26" s="4" customFormat="1" ht="12" customHeight="1">
      <c r="A26" s="31" t="s">
        <v>20</v>
      </c>
      <c r="B26" s="46">
        <f>+B12/'[1]Tabs 1,2,3 e 4'!$I24</f>
        <v>0.7163629992992292</v>
      </c>
      <c r="C26" s="47">
        <f>+C12/'[1]Tabs 1,2,3 e 4'!$I24</f>
        <v>0.11667834618079888</v>
      </c>
      <c r="D26" s="47">
        <f>+D12/'[1]Tabs 1,2,3 e 4'!$I24</f>
        <v>1.0395059565522073</v>
      </c>
      <c r="E26" s="47">
        <f>+E12/'[1]Tabs 1,2,3 e 4'!$I24</f>
        <v>0.13892782060266293</v>
      </c>
      <c r="F26" s="47">
        <f>+F12/'[1]Tabs 1,2,3 e 4'!$I24</f>
        <v>0.3644884372810091</v>
      </c>
      <c r="G26" s="46">
        <f>+G12/'[1]Tabs 1,2,3 e 4'!$J24</f>
        <v>0.8112182116488925</v>
      </c>
      <c r="H26" s="47">
        <f>+H12/'[1]Tabs 1,2,3 e 4'!$J24</f>
        <v>0.1251025430680886</v>
      </c>
      <c r="I26" s="47">
        <f>+I12/'[1]Tabs 1,2,3 e 4'!$J24</f>
        <v>1.2367206726825266</v>
      </c>
      <c r="J26" s="47">
        <f>+J12/'[1]Tabs 1,2,3 e 4'!$J24</f>
        <v>0.14766201804757997</v>
      </c>
      <c r="K26" s="47">
        <f>+K12/'[1]Tabs 1,2,3 e 4'!$J24</f>
        <v>0.4598543888433142</v>
      </c>
      <c r="L26" s="46">
        <f>+L12/'[1]Tabs 1,2,3 e 4'!$K24</f>
        <v>0.9260818253343823</v>
      </c>
      <c r="M26" s="47">
        <f>+M12/'[1]Tabs 1,2,3 e 4'!$K24</f>
        <v>0.1402439024390244</v>
      </c>
      <c r="N26" s="47">
        <f>+N12/'[1]Tabs 1,2,3 e 4'!$K24</f>
        <v>1.6784421715184894</v>
      </c>
      <c r="O26" s="47">
        <f>+O12/'[1]Tabs 1,2,3 e 4'!$K24</f>
        <v>0.15059008654602676</v>
      </c>
      <c r="P26" s="48">
        <f>+P12/'[1]Tabs 1,2,3 e 4'!$K24</f>
        <v>0.5596774193548387</v>
      </c>
      <c r="Q26" s="46">
        <f>+Q12/'[1]Tabs 1,2,3 e 4'!$L24</f>
        <v>0.9379276315789473</v>
      </c>
      <c r="R26" s="47">
        <f>+R12/'[1]Tabs 1,2,3 e 4'!$L24</f>
        <v>0.1376315789473684</v>
      </c>
      <c r="S26" s="47">
        <f>+S12/'[1]Tabs 1,2,3 e 4'!$L24</f>
        <v>1.6546052631578947</v>
      </c>
      <c r="T26" s="47">
        <f>+T12/'[1]Tabs 1,2,3 e 4'!$L24</f>
        <v>0.14210526315789473</v>
      </c>
      <c r="U26" s="48">
        <f>+U12/'[1]Tabs 1,2,3 e 4'!$L24</f>
        <v>0.629375</v>
      </c>
      <c r="V26" s="46">
        <f>+V12/'[1]Tabs 1,2,3 e 4'!$M24</f>
        <v>0.9423611111111111</v>
      </c>
      <c r="W26" s="47">
        <f>+W12/'[1]Tabs 1,2,3 e 4'!$M24</f>
        <v>0.14722222222222223</v>
      </c>
      <c r="X26" s="47">
        <f>+X12/'[1]Tabs 1,2,3 e 4'!$M24</f>
        <v>1.5638888888888889</v>
      </c>
      <c r="Y26" s="47">
        <f>+Y12/'[1]Tabs 1,2,3 e 4'!$M24</f>
        <v>0.14058641975308642</v>
      </c>
      <c r="Z26" s="47">
        <f>+Z12/'[1]Tabs 1,2,3 e 4'!$M24</f>
        <v>0.6550668724279836</v>
      </c>
    </row>
    <row r="27" spans="1:26" s="4" customFormat="1" ht="12" customHeight="1">
      <c r="A27" s="31" t="s">
        <v>21</v>
      </c>
      <c r="B27" s="46">
        <f>+B13/'[1]Tabs 1,2,3 e 4'!$I25</f>
        <v>0.3036619257806114</v>
      </c>
      <c r="C27" s="47">
        <f>+C13/'[1]Tabs 1,2,3 e 4'!$I25</f>
        <v>0.6044221023377473</v>
      </c>
      <c r="D27" s="47">
        <f>+D13/'[1]Tabs 1,2,3 e 4'!$I25</f>
        <v>2.4652198790256663</v>
      </c>
      <c r="E27" s="47">
        <f>+E13/'[1]Tabs 1,2,3 e 4'!$I25</f>
        <v>0.03555664541441883</v>
      </c>
      <c r="F27" s="47">
        <f>+F13/'[1]Tabs 1,2,3 e 4'!$I25</f>
        <v>0.14283962726826877</v>
      </c>
      <c r="G27" s="46">
        <f>+G13/'[1]Tabs 1,2,3 e 4'!$J25</f>
        <v>0.4405693950177936</v>
      </c>
      <c r="H27" s="47">
        <f>+H13/'[1]Tabs 1,2,3 e 4'!$J25</f>
        <v>0.5513938315539739</v>
      </c>
      <c r="I27" s="47">
        <f>+I13/'[1]Tabs 1,2,3 e 4'!$J25</f>
        <v>2.6247627520759194</v>
      </c>
      <c r="J27" s="47">
        <f>+J13/'[1]Tabs 1,2,3 e 4'!$J25</f>
        <v>0.0368920521945433</v>
      </c>
      <c r="K27" s="47">
        <f>+K13/'[1]Tabs 1,2,3 e 4'!$J25</f>
        <v>0.15969750889679715</v>
      </c>
      <c r="L27" s="46">
        <f>+L13/'[1]Tabs 1,2,3 e 4'!$K25</f>
        <v>0.44050499736980536</v>
      </c>
      <c r="M27" s="47">
        <f>+M13/'[1]Tabs 1,2,3 e 4'!$K25</f>
        <v>0.7147553918990005</v>
      </c>
      <c r="N27" s="47">
        <f>+N13/'[1]Tabs 1,2,3 e 4'!$K25</f>
        <v>2.9388742766964757</v>
      </c>
      <c r="O27" s="47">
        <f>+O13/'[1]Tabs 1,2,3 e 4'!$K25</f>
        <v>0.041083640189374014</v>
      </c>
      <c r="P27" s="48">
        <f>+P13/'[1]Tabs 1,2,3 e 4'!$K25</f>
        <v>0.17361914781693846</v>
      </c>
      <c r="Q27" s="46">
        <f>+Q13/'[1]Tabs 1,2,3 e 4'!$L25</f>
        <v>0.47103644328455585</v>
      </c>
      <c r="R27" s="47">
        <f>+R13/'[1]Tabs 1,2,3 e 4'!$L25</f>
        <v>0.721642277938298</v>
      </c>
      <c r="S27" s="47">
        <f>+S13/'[1]Tabs 1,2,3 e 4'!$L25</f>
        <v>2.77737906608258</v>
      </c>
      <c r="T27" s="47">
        <f>+T13/'[1]Tabs 1,2,3 e 4'!$L25</f>
        <v>0.03961226582160499</v>
      </c>
      <c r="U27" s="48">
        <f>+U13/'[1]Tabs 1,2,3 e 4'!$L25</f>
        <v>0.19754869978562775</v>
      </c>
      <c r="V27" s="46">
        <f>+V13/'[1]Tabs 1,2,3 e 4'!$M25</f>
        <v>0.4950627323420074</v>
      </c>
      <c r="W27" s="47">
        <f>+W13/'[1]Tabs 1,2,3 e 4'!$M25</f>
        <v>0.7659347893432465</v>
      </c>
      <c r="X27" s="47">
        <f>+X13/'[1]Tabs 1,2,3 e 4'!$M25</f>
        <v>2.5451711586121437</v>
      </c>
      <c r="Y27" s="47">
        <f>+Y13/'[1]Tabs 1,2,3 e 4'!$M25</f>
        <v>0.040504956629491946</v>
      </c>
      <c r="Z27" s="47">
        <f>+Z13/'[1]Tabs 1,2,3 e 4'!$M25</f>
        <v>0.2105599442379182</v>
      </c>
    </row>
    <row r="28" spans="1:26" s="4" customFormat="1" ht="12" customHeight="1">
      <c r="A28" s="31" t="s">
        <v>22</v>
      </c>
      <c r="B28" s="46">
        <f>+B14/'[1]Tabs 1,2,3 e 4'!$I26</f>
        <v>0.7919753086419753</v>
      </c>
      <c r="C28" s="47">
        <f>+C14/'[1]Tabs 1,2,3 e 4'!$I26</f>
        <v>0.12561728395061728</v>
      </c>
      <c r="D28" s="47">
        <f>+D14/'[1]Tabs 1,2,3 e 4'!$I26</f>
        <v>0.5734567901234567</v>
      </c>
      <c r="E28" s="47">
        <f>+E14/'[1]Tabs 1,2,3 e 4'!$I26</f>
        <v>0.15046296296296297</v>
      </c>
      <c r="F28" s="47">
        <f>+F14/'[1]Tabs 1,2,3 e 4'!$I26</f>
        <v>0.49799382716049384</v>
      </c>
      <c r="G28" s="46">
        <f>+G14/'[1]Tabs 1,2,3 e 4'!$J26</f>
        <v>0.8216628086419753</v>
      </c>
      <c r="H28" s="47">
        <f>+H14/'[1]Tabs 1,2,3 e 4'!$J26</f>
        <v>0.11930941358024691</v>
      </c>
      <c r="I28" s="47">
        <f>+I14/'[1]Tabs 1,2,3 e 4'!$J26</f>
        <v>0.5999228395061729</v>
      </c>
      <c r="J28" s="47">
        <f>+J14/'[1]Tabs 1,2,3 e 4'!$J26</f>
        <v>0.15769675925925927</v>
      </c>
      <c r="K28" s="47">
        <f>+K14/'[1]Tabs 1,2,3 e 4'!$J26</f>
        <v>0.5438850308641975</v>
      </c>
      <c r="L28" s="46">
        <f>+L14/'[1]Tabs 1,2,3 e 4'!$K26</f>
        <v>0.8066754309085598</v>
      </c>
      <c r="M28" s="47">
        <f>+M14/'[1]Tabs 1,2,3 e 4'!$K26</f>
        <v>0.10750803388840198</v>
      </c>
      <c r="N28" s="47">
        <f>+N14/'[1]Tabs 1,2,3 e 4'!$K26</f>
        <v>0.7668711656441718</v>
      </c>
      <c r="O28" s="47">
        <f>+O14/'[1]Tabs 1,2,3 e 4'!$K26</f>
        <v>0.15483494011101373</v>
      </c>
      <c r="P28" s="48">
        <f>+P14/'[1]Tabs 1,2,3 e 4'!$K26</f>
        <v>0.6649868536371604</v>
      </c>
      <c r="Q28" s="49">
        <f>+Q14/'[1]Tabs 1,2,3 e 4'!$L26</f>
        <v>0.7271705701443104</v>
      </c>
      <c r="R28" s="50">
        <f>+R14/'[1]Tabs 1,2,3 e 4'!$L26</f>
        <v>0.08493021055121835</v>
      </c>
      <c r="S28" s="50">
        <f>+S14/'[1]Tabs 1,2,3 e 4'!$L26</f>
        <v>0.7863141708067187</v>
      </c>
      <c r="T28" s="50">
        <f>+T14/'[1]Tabs 1,2,3 e 4'!$L26</f>
        <v>0.1449609652235628</v>
      </c>
      <c r="U28" s="51">
        <f>+U14/'[1]Tabs 1,2,3 e 4'!$L26</f>
        <v>0.7055831559025314</v>
      </c>
      <c r="V28" s="46">
        <f>+V14/'[1]Tabs 1,2,3 e 4'!$M26</f>
        <v>0.7079843408594318</v>
      </c>
      <c r="W28" s="47">
        <f>+W14/'[1]Tabs 1,2,3 e 4'!$M26</f>
        <v>0.07506372906045157</v>
      </c>
      <c r="X28" s="47">
        <f>+X14/'[1]Tabs 1,2,3 e 4'!$M26</f>
        <v>0.7760378732702112</v>
      </c>
      <c r="Y28" s="47">
        <f>+Y14/'[1]Tabs 1,2,3 e 4'!$M26</f>
        <v>0.14156955571740715</v>
      </c>
      <c r="Z28" s="47">
        <f>+Z14/'[1]Tabs 1,2,3 e 4'!$M26</f>
        <v>0.6812636562272396</v>
      </c>
    </row>
    <row r="29" spans="1:26" s="4" customFormat="1" ht="12.75">
      <c r="A29" s="35" t="s">
        <v>23</v>
      </c>
      <c r="B29" s="52">
        <f>+B15/'[1]Tabs 1,2,3 e 4'!$I27</f>
        <v>0.6988631401205275</v>
      </c>
      <c r="C29" s="53">
        <f>+C15/'[1]Tabs 1,2,3 e 4'!$I27</f>
        <v>0.6642333110134211</v>
      </c>
      <c r="D29" s="53">
        <f>+D15/'[1]Tabs 1,2,3 e 4'!$I27</f>
        <v>1.017213019301872</v>
      </c>
      <c r="E29" s="53">
        <f>+E15/'[1]Tabs 1,2,3 e 4'!$I27</f>
        <v>0.07289149611342396</v>
      </c>
      <c r="F29" s="54">
        <f>+F15/'[1]Tabs 1,2,3 e 4'!$I27</f>
        <v>0.2922355818218871</v>
      </c>
      <c r="G29" s="52">
        <f>+G15/'[1]Tabs 1,2,3 e 4'!$J27</f>
        <v>0.8628343026285619</v>
      </c>
      <c r="H29" s="53">
        <f>+H15/'[1]Tabs 1,2,3 e 4'!$J27</f>
        <v>0.5518625059929544</v>
      </c>
      <c r="I29" s="53">
        <f>+I15/'[1]Tabs 1,2,3 e 4'!$J27</f>
        <v>1.0859858670502158</v>
      </c>
      <c r="J29" s="53">
        <f>+J15/'[1]Tabs 1,2,3 e 4'!$J27</f>
        <v>0.07617826694182143</v>
      </c>
      <c r="K29" s="54">
        <f>+K15/'[1]Tabs 1,2,3 e 4'!$J27</f>
        <v>0.3367988243386905</v>
      </c>
      <c r="L29" s="52">
        <f>+L15/'[1]Tabs 1,2,3 e 4'!$K27</f>
        <v>0.8523990205952836</v>
      </c>
      <c r="M29" s="53">
        <f>+M15/'[1]Tabs 1,2,3 e 4'!$K27</f>
        <v>0.7165630535199528</v>
      </c>
      <c r="N29" s="53">
        <f>+N15/'[1]Tabs 1,2,3 e 4'!$K27</f>
        <v>1.193219706178585</v>
      </c>
      <c r="O29" s="53">
        <f>+O15/'[1]Tabs 1,2,3 e 4'!$K27</f>
        <v>0.07961136387316362</v>
      </c>
      <c r="P29" s="54">
        <f>+P15/'[1]Tabs 1,2,3 e 4'!$K27</f>
        <v>0.40815910117042337</v>
      </c>
      <c r="Q29" s="52">
        <f>+Q15/'[1]Tabs 1,2,3 e 4'!$L27</f>
        <v>1.0424496518679345</v>
      </c>
      <c r="R29" s="53">
        <f>+R15/'[1]Tabs 1,2,3 e 4'!$L27</f>
        <v>0.9654375982630831</v>
      </c>
      <c r="S29" s="53">
        <f>+S15/'[1]Tabs 1,2,3 e 4'!$L27</f>
        <v>1.3619675076738789</v>
      </c>
      <c r="T29" s="53">
        <f>+T15/'[1]Tabs 1,2,3 e 4'!$L27</f>
        <v>0.09073519502882384</v>
      </c>
      <c r="U29" s="54">
        <f>+U15/'[1]Tabs 1,2,3 e 4'!$L27</f>
        <v>0.5251478625439844</v>
      </c>
      <c r="V29" s="52">
        <f>+V15/'[1]Tabs 1,2,3 e 4'!$M27</f>
        <v>1.0537589016959108</v>
      </c>
      <c r="W29" s="53">
        <f>+W15/'[1]Tabs 1,2,3 e 4'!$M27</f>
        <v>1.019265594792355</v>
      </c>
      <c r="X29" s="53">
        <f>+X15/'[1]Tabs 1,2,3 e 4'!$M27</f>
        <v>1.2629089885715683</v>
      </c>
      <c r="Y29" s="53">
        <f>+Y15/'[1]Tabs 1,2,3 e 4'!$M27</f>
        <v>0.08862540684727015</v>
      </c>
      <c r="Z29" s="53">
        <f>+Z15/'[1]Tabs 1,2,3 e 4'!$M27</f>
        <v>0.5239856349264616</v>
      </c>
    </row>
    <row r="30" s="4" customFormat="1" ht="19.5" customHeight="1">
      <c r="A30" s="55" t="s">
        <v>25</v>
      </c>
    </row>
    <row r="31" s="4" customFormat="1" ht="11.25" customHeight="1">
      <c r="A31" s="56" t="s">
        <v>26</v>
      </c>
    </row>
    <row r="32" s="4" customFormat="1" ht="11.25" customHeight="1">
      <c r="A32" s="55" t="s">
        <v>27</v>
      </c>
    </row>
    <row r="33" s="4" customFormat="1" ht="11.25" customHeight="1">
      <c r="A33" s="55" t="s">
        <v>28</v>
      </c>
    </row>
  </sheetData>
  <mergeCells count="42">
    <mergeCell ref="Y19:Z19"/>
    <mergeCell ref="S19:S20"/>
    <mergeCell ref="T19:U19"/>
    <mergeCell ref="V19:W19"/>
    <mergeCell ref="X19:X20"/>
    <mergeCell ref="L19:M19"/>
    <mergeCell ref="N19:N20"/>
    <mergeCell ref="O19:P19"/>
    <mergeCell ref="Q19:R19"/>
    <mergeCell ref="E19:F19"/>
    <mergeCell ref="G19:H19"/>
    <mergeCell ref="I19:I20"/>
    <mergeCell ref="J19:K19"/>
    <mergeCell ref="X5:X6"/>
    <mergeCell ref="Y5:Z5"/>
    <mergeCell ref="A18:A20"/>
    <mergeCell ref="B18:F18"/>
    <mergeCell ref="G18:K18"/>
    <mergeCell ref="L18:P18"/>
    <mergeCell ref="Q18:U18"/>
    <mergeCell ref="V18:Z18"/>
    <mergeCell ref="B19:C19"/>
    <mergeCell ref="D19:D20"/>
    <mergeCell ref="Q5:R5"/>
    <mergeCell ref="S5:S6"/>
    <mergeCell ref="T5:U5"/>
    <mergeCell ref="V5:W5"/>
    <mergeCell ref="Q4:U4"/>
    <mergeCell ref="V4:Z4"/>
    <mergeCell ref="B5:C5"/>
    <mergeCell ref="D5:D6"/>
    <mergeCell ref="E5:F5"/>
    <mergeCell ref="G5:H5"/>
    <mergeCell ref="I5:I6"/>
    <mergeCell ref="J5:K5"/>
    <mergeCell ref="L5:M5"/>
    <mergeCell ref="N5:N6"/>
    <mergeCell ref="A4:A6"/>
    <mergeCell ref="B4:F4"/>
    <mergeCell ref="G4:K4"/>
    <mergeCell ref="L4:P4"/>
    <mergeCell ref="O5:P5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jhsanto</dc:creator>
  <cp:keywords/>
  <dc:description/>
  <cp:lastModifiedBy>jhsanto</cp:lastModifiedBy>
  <dcterms:created xsi:type="dcterms:W3CDTF">2012-06-27T22:11:05Z</dcterms:created>
  <dcterms:modified xsi:type="dcterms:W3CDTF">2012-06-27T22:11:21Z</dcterms:modified>
  <cp:category/>
  <cp:version/>
  <cp:contentType/>
  <cp:contentStatus/>
</cp:coreProperties>
</file>