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8475" activeTab="0"/>
  </bookViews>
  <sheets>
    <sheet name="Pais" sheetId="1" r:id="rId1"/>
  </sheets>
  <definedNames>
    <definedName name="_xlnm.Print_Area" localSheetId="0">'Pais'!$A$1:$U$141</definedName>
    <definedName name="_xlnm.Print_Titles" localSheetId="0">'Pais'!$1:$5</definedName>
  </definedNames>
  <calcPr fullCalcOnLoad="1"/>
</workbook>
</file>

<file path=xl/sharedStrings.xml><?xml version="1.0" encoding="utf-8"?>
<sst xmlns="http://schemas.openxmlformats.org/spreadsheetml/2006/main" count="152" uniqueCount="144">
  <si>
    <t>Agronomia</t>
  </si>
  <si>
    <t>Antropologia</t>
  </si>
  <si>
    <t>Arqueologia</t>
  </si>
  <si>
    <t>Arquitetura e Urbanismo</t>
  </si>
  <si>
    <t>Artes</t>
  </si>
  <si>
    <t>Astronomia</t>
  </si>
  <si>
    <t>Biofísica</t>
  </si>
  <si>
    <t>Biologia Geral</t>
  </si>
  <si>
    <t>Bioquímica</t>
  </si>
  <si>
    <t>Botânica</t>
  </si>
  <si>
    <t>Ciência Política</t>
  </si>
  <si>
    <t>Demografia</t>
  </si>
  <si>
    <t>Desenho Industrial</t>
  </si>
  <si>
    <t>Direito</t>
  </si>
  <si>
    <t>Ecologia</t>
  </si>
  <si>
    <t>Economia</t>
  </si>
  <si>
    <t>Economia Doméstica</t>
  </si>
  <si>
    <t>Enfermagem</t>
  </si>
  <si>
    <t>Farmácia</t>
  </si>
  <si>
    <t>Farmacologia</t>
  </si>
  <si>
    <t>Filosofia</t>
  </si>
  <si>
    <t>Física</t>
  </si>
  <si>
    <t>Fisiologia</t>
  </si>
  <si>
    <t>Fonoaudiologia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</si>
  <si>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</si>
  <si>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</si>
  <si>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</si>
  <si>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</si>
  <si>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</si>
  <si>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</si>
  <si>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</si>
  <si>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</si>
  <si>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</si>
  <si>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</si>
  <si>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</si>
  <si>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</si>
  <si>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Museologia</t>
  </si>
  <si>
    <t>Oceanografia</t>
  </si>
  <si>
    <t>Odontologia</t>
  </si>
  <si>
    <t>Parasitologia</t>
  </si>
  <si>
    <t>Probabilidade e Estatística</t>
  </si>
  <si>
    <t>Psicologia</t>
  </si>
  <si>
    <t>Química</t>
  </si>
  <si>
    <t>Saúde Coletiva</t>
  </si>
  <si>
    <t>Serviço Social</t>
  </si>
  <si>
    <t>Sociologia</t>
  </si>
  <si>
    <t>Teologia</t>
  </si>
  <si>
    <t>Turismo</t>
  </si>
  <si>
    <t>Zoologia</t>
  </si>
  <si>
    <t>Zootecnia</t>
  </si>
  <si>
    <t>Administração</t>
  </si>
  <si>
    <t>Ciência da Computação</t>
  </si>
  <si>
    <t>Ciência da Informação</t>
  </si>
  <si>
    <t>Comunicação</t>
  </si>
  <si>
    <t>Educação</t>
  </si>
  <si>
    <t>Educação Física</t>
  </si>
  <si>
    <t>Nutrição</t>
  </si>
  <si>
    <t>Subtotal</t>
  </si>
  <si>
    <t>Total</t>
  </si>
  <si>
    <t>Rk</t>
  </si>
  <si>
    <t>Área do conhecimento</t>
  </si>
  <si>
    <t>-</t>
  </si>
  <si>
    <t>Tabela 1.4.2</t>
  </si>
  <si>
    <t>Participação % (1)</t>
  </si>
  <si>
    <t>(1) Os percentuais foram calculados desconsiderando os recursos com área não informada;</t>
  </si>
  <si>
    <t>Áreas Tecnológicas de Física e Matemática</t>
  </si>
  <si>
    <t>Áreas Tecnológicas de Química e Geociências</t>
  </si>
  <si>
    <t>Biodiversidade e Recursos Naturais</t>
  </si>
  <si>
    <t>Desenvolvimento Tecnológico e Industrial</t>
  </si>
  <si>
    <t>Energia</t>
  </si>
  <si>
    <t>Nanotecnologia e Novos Materiais</t>
  </si>
  <si>
    <t>Tecnologia da Informação e Comunicação</t>
  </si>
  <si>
    <t>Tecnologia e Inovação para Agropecuária</t>
  </si>
  <si>
    <t>Tecnologias Ambientais</t>
  </si>
  <si>
    <t>Tecnologias Educacionais e Sociais</t>
  </si>
  <si>
    <t>Tecnologias Médicas e da Saúde</t>
  </si>
  <si>
    <t>Tecnologias para o Desenvolvimento Sustentável</t>
  </si>
  <si>
    <t>Administração Hospitalar</t>
  </si>
  <si>
    <t>Administração Rural</t>
  </si>
  <si>
    <t>Bioética</t>
  </si>
  <si>
    <t>Biomedicina</t>
  </si>
  <si>
    <t>Ciências Ambientais</t>
  </si>
  <si>
    <t>Ciências Atuarias</t>
  </si>
  <si>
    <t>Ciências Sociais</t>
  </si>
  <si>
    <t>Complexo da Defesa</t>
  </si>
  <si>
    <t>Defesa</t>
  </si>
  <si>
    <t>Desenho de Moda</t>
  </si>
  <si>
    <t>Desenho de Projetos</t>
  </si>
  <si>
    <t>Desenvolvimento e Inovação Tecnológica em Biologia</t>
  </si>
  <si>
    <t>Diplomacia</t>
  </si>
  <si>
    <t>Divulgação Científica</t>
  </si>
  <si>
    <t>Engenharia Cartografica</t>
  </si>
  <si>
    <t>Engenharia de Agrimensura</t>
  </si>
  <si>
    <t>Engenharia de Armamentos</t>
  </si>
  <si>
    <t>Engenharia Mecatrônica</t>
  </si>
  <si>
    <t>Engenharia Textil</t>
  </si>
  <si>
    <t>Estudos Sociais</t>
  </si>
  <si>
    <t>Historia Natural</t>
  </si>
  <si>
    <t>Microeletrônica</t>
  </si>
  <si>
    <t>Mudanças Climáticas</t>
  </si>
  <si>
    <t>Multidisciplinar</t>
  </si>
  <si>
    <t>Química Industrial</t>
  </si>
  <si>
    <t>Relações Internacionais</t>
  </si>
  <si>
    <t>Relações Públicas</t>
  </si>
  <si>
    <t>Robótica, Mecatrônica e Automação</t>
  </si>
  <si>
    <t>Secretariado Executivo</t>
  </si>
  <si>
    <t>Tecnologia e Inovação</t>
  </si>
  <si>
    <t>Tecnologias Naval e Marítima</t>
  </si>
  <si>
    <t>Biotecnologia</t>
  </si>
  <si>
    <t>Carreira Religiosa</t>
  </si>
  <si>
    <t>Ciência e Tecnologia de Alimentos</t>
  </si>
  <si>
    <t>Ciências</t>
  </si>
  <si>
    <t>Engenharia Aeroespacial</t>
  </si>
  <si>
    <t>Engenharia Agrícola</t>
  </si>
  <si>
    <t>Engenharia Biomédica</t>
  </si>
  <si>
    <t>Engenharia Civil</t>
  </si>
  <si>
    <t>Engenharia de Energia</t>
  </si>
  <si>
    <t>Engenharia de Materiais e Metalúrgica</t>
  </si>
  <si>
    <t>Engenharia de Minas</t>
  </si>
  <si>
    <t>Engenharia de Produção</t>
  </si>
  <si>
    <t>Engenharia de Transportes</t>
  </si>
  <si>
    <t>Engenharia Elétrica</t>
  </si>
  <si>
    <t>Engenharia Mecânica</t>
  </si>
  <si>
    <t>Engenharia Naval e Oceânica</t>
  </si>
  <si>
    <t>Engenharia Nuclear</t>
  </si>
  <si>
    <t>Engenharia Química</t>
  </si>
  <si>
    <t>Engenharia Sanitária</t>
  </si>
  <si>
    <t>Fisioterapia e Terapia Ocupacional</t>
  </si>
  <si>
    <t>Planejamento Urbano e Regional</t>
  </si>
  <si>
    <t>Recursos Florestais e Engenharia Florestal</t>
  </si>
  <si>
    <t>Recursos Pesqueiros e Engenharia de Pesca</t>
  </si>
  <si>
    <t>Tecnologias nas áreas Aeronáutica e Aeroespacial</t>
  </si>
  <si>
    <t>Notas: Inclui recursos dos fundos setoriais; Não inclui as bolsas de curta duração (fluxo contínuo).</t>
  </si>
  <si>
    <t>Não info (2)</t>
  </si>
  <si>
    <t>Outros investimentos (3)</t>
  </si>
  <si>
    <t>(3) Inclui, entre outros, investimentos referentes às ações de gestão, acompanhamento e avaliação.</t>
  </si>
  <si>
    <t>(2) Inclui também os programas de capacitação institucional do MCT (PCI) e do CNPq;</t>
  </si>
  <si>
    <t>Investimentos (Reais mil correntes)</t>
  </si>
  <si>
    <t>Carreira Militar</t>
  </si>
  <si>
    <t>Decoração</t>
  </si>
  <si>
    <t>Fontes Alternativas de Energia</t>
  </si>
  <si>
    <t>Fonte: CNPq/AEI.               (1.4_Area_0615_$)</t>
  </si>
  <si>
    <t>CNPq - Bolsas no País: investimentos realizados segundo áreas do conhecimento - 2006-2015</t>
  </si>
  <si>
    <t>Ranking das áreas com base nos investimentos de Bolsas no País em 2015</t>
  </si>
</sst>
</file>

<file path=xl/styles.xml><?xml version="1.0" encoding="utf-8"?>
<styleSheet xmlns="http://schemas.openxmlformats.org/spreadsheetml/2006/main">
  <numFmts count="56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#,##0.0"/>
    <numFmt numFmtId="194" formatCode="0.0"/>
    <numFmt numFmtId="195" formatCode="#,##0.000"/>
    <numFmt numFmtId="196" formatCode="#,##0.0000"/>
    <numFmt numFmtId="197" formatCode="#,##0.00000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_(* #,##0_);_(* \(#,##0\);_(* &quot;-&quot;??_);_(@_)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#,##0;[Red]#,##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193" fontId="5" fillId="0" borderId="0" xfId="52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" fontId="7" fillId="0" borderId="0" xfId="52" applyNumberFormat="1" applyFont="1" applyFill="1" applyBorder="1" applyAlignment="1">
      <alignment/>
    </xf>
    <xf numFmtId="1" fontId="7" fillId="0" borderId="0" xfId="52" applyNumberFormat="1" applyFont="1" applyFill="1" applyAlignment="1">
      <alignment/>
    </xf>
    <xf numFmtId="0" fontId="8" fillId="0" borderId="0" xfId="0" applyFont="1" applyFill="1" applyAlignment="1">
      <alignment/>
    </xf>
    <xf numFmtId="3" fontId="5" fillId="0" borderId="0" xfId="52" applyNumberFormat="1" applyFont="1" applyFill="1" applyBorder="1" applyAlignment="1">
      <alignment/>
    </xf>
    <xf numFmtId="1" fontId="5" fillId="0" borderId="0" xfId="52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93" fontId="8" fillId="0" borderId="0" xfId="52" applyNumberFormat="1" applyFont="1" applyFill="1" applyAlignment="1">
      <alignment/>
    </xf>
    <xf numFmtId="0" fontId="5" fillId="0" borderId="11" xfId="5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52" applyNumberFormat="1" applyFont="1" applyFill="1" applyAlignment="1">
      <alignment/>
    </xf>
    <xf numFmtId="194" fontId="5" fillId="0" borderId="13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7" xfId="5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194" fontId="5" fillId="0" borderId="13" xfId="0" applyNumberFormat="1" applyFont="1" applyFill="1" applyBorder="1" applyAlignment="1">
      <alignment/>
    </xf>
    <xf numFmtId="3" fontId="4" fillId="0" borderId="10" xfId="52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10" xfId="52" applyNumberFormat="1" applyFont="1" applyFill="1" applyBorder="1" applyAlignment="1">
      <alignment horizontal="right" vertical="center"/>
    </xf>
    <xf numFmtId="3" fontId="4" fillId="0" borderId="10" xfId="52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8" fillId="0" borderId="0" xfId="52" applyNumberFormat="1" applyFont="1" applyFill="1" applyAlignment="1">
      <alignment/>
    </xf>
    <xf numFmtId="0" fontId="5" fillId="0" borderId="23" xfId="0" applyFont="1" applyFill="1" applyBorder="1" applyAlignment="1">
      <alignment/>
    </xf>
    <xf numFmtId="194" fontId="5" fillId="0" borderId="15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3" fillId="0" borderId="12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93" fontId="4" fillId="0" borderId="18" xfId="52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22" xfId="52" applyNumberFormat="1" applyFont="1" applyFill="1" applyBorder="1" applyAlignment="1">
      <alignment vertical="center"/>
    </xf>
    <xf numFmtId="3" fontId="4" fillId="0" borderId="22" xfId="52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93" fontId="4" fillId="0" borderId="12" xfId="52" applyNumberFormat="1" applyFont="1" applyFill="1" applyBorder="1" applyAlignment="1">
      <alignment horizontal="center" vertical="center"/>
    </xf>
    <xf numFmtId="193" fontId="4" fillId="0" borderId="30" xfId="52" applyNumberFormat="1" applyFont="1" applyFill="1" applyBorder="1" applyAlignment="1">
      <alignment horizontal="center" vertical="center"/>
    </xf>
    <xf numFmtId="193" fontId="4" fillId="0" borderId="31" xfId="52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Neutra" xfId="48"/>
    <cellStyle name="Nota" xfId="49"/>
    <cellStyle name="Percent" xfId="50"/>
    <cellStyle name="Saída" xfId="51"/>
    <cellStyle name="Comm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134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7" name="Text Box 15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8" name="Text Box 16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9" name="Text Box 17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0" name="Text Box 18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1" name="Text Box 19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" name="Text Box 20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3" name="Text Box 21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14" name="Text Box 2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5" name="Text Box 23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6" name="Text Box 24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7" name="Text Box 25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18" name="Text Box 2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19" name="Text Box 2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20" name="Text Box 28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21" name="Text Box 29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22" name="Text Box 30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23" name="Text Box 31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24" name="Text Box 32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25" name="Text Box 33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76200" cy="200025"/>
    <xdr:sp>
      <xdr:nvSpPr>
        <xdr:cNvPr id="26" name="Text Box 34"/>
        <xdr:cNvSpPr txBox="1">
          <a:spLocks noChangeArrowheads="1"/>
        </xdr:cNvSpPr>
      </xdr:nvSpPr>
      <xdr:spPr>
        <a:xfrm>
          <a:off x="79724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" name="Text Box 35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" name="Text Box 36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" name="Text Box 37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" name="Text Box 38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" name="Text Box 39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2" name="Text Box 40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3" name="Text Box 41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" name="Text Box 42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" name="Text Box 43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" name="Text Box 44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" name="Text Box 45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" name="Text Box 46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" name="Text Box 47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0" name="Text Box 48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" name="Text Box 49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2" name="Text Box 50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" name="Text Box 51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4" name="Text Box 52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5" name="Text Box 53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6" name="Text Box 54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7" name="Text Box 55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8" name="Text Box 56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9" name="Text Box 57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50" name="Text Box 58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1" name="Text Box 59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2" name="Text Box 60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3" name="Text Box 61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4" name="Text Box 62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5" name="Text Box 63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6" name="Text Box 64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7" name="Text Box 65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58" name="Text Box 66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59" name="Text Box 67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0" name="Text Box 68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1" name="Text Box 69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2" name="Text Box 70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3" name="Text Box 71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4" name="Text Box 72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5" name="Text Box 73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66" name="Text Box 74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67" name="Text Box 75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68" name="Text Box 76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69" name="Text Box 77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70" name="Text Box 78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71" name="Text Box 79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72" name="Text Box 80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73" name="Text Box 81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74" name="Text Box 82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75" name="Text Box 83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76" name="Text Box 84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77" name="Text Box 85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78" name="Text Box 86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79" name="Text Box 87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80" name="Text Box 88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81" name="Text Box 89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82" name="Text Box 90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3" name="Text Box 91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4" name="Text Box 92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5" name="Text Box 93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6" name="Text Box 94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7" name="Text Box 95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8" name="Text Box 96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89" name="Text Box 97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90" name="Text Box 98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1" name="Text Box 99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2" name="Text Box 100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3" name="Text Box 101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4" name="Text Box 102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5" name="Text Box 103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6" name="Text Box 104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7" name="Text Box 105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98" name="Text Box 106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99" name="Text Box 107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0" name="Text Box 108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1" name="Text Box 109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2" name="Text Box 110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3" name="Text Box 111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4" name="Text Box 112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5" name="Text Box 113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06" name="Text Box 114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107" name="Text Box 11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108" name="Text Box 11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109" name="Text Box 117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110" name="Text Box 118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111" name="Text Box 119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112" name="Text Box 120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113" name="Text Box 121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114" name="Text Box 122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76200" cy="200025"/>
    <xdr:sp>
      <xdr:nvSpPr>
        <xdr:cNvPr id="115" name="Text Box 123"/>
        <xdr:cNvSpPr txBox="1">
          <a:spLocks noChangeArrowheads="1"/>
        </xdr:cNvSpPr>
      </xdr:nvSpPr>
      <xdr:spPr>
        <a:xfrm>
          <a:off x="79724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16" name="Text Box 124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17" name="Text Box 125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18" name="Text Box 126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19" name="Text Box 127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0" name="Text Box 128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1" name="Text Box 129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2" name="Text Box 130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3" name="Text Box 131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4" name="Text Box 132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5" name="Text Box 133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6" name="Text Box 134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7" name="Text Box 135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8" name="Text Box 136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29" name="Text Box 137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30" name="Text Box 138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31" name="Text Box 139"/>
        <xdr:cNvSpPr txBox="1">
          <a:spLocks noChangeArrowheads="1"/>
        </xdr:cNvSpPr>
      </xdr:nvSpPr>
      <xdr:spPr>
        <a:xfrm>
          <a:off x="47339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2" name="Text Box 140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3" name="Text Box 141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4" name="Text Box 142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5" name="Text Box 143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6" name="Text Box 144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7" name="Text Box 145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8" name="Text Box 146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39" name="Text Box 147"/>
        <xdr:cNvSpPr txBox="1">
          <a:spLocks noChangeArrowheads="1"/>
        </xdr:cNvSpPr>
      </xdr:nvSpPr>
      <xdr:spPr>
        <a:xfrm>
          <a:off x="51720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0" name="Text Box 148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1" name="Text Box 149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2" name="Text Box 150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3" name="Text Box 151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4" name="Text Box 152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5" name="Text Box 153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6" name="Text Box 154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47" name="Text Box 155"/>
        <xdr:cNvSpPr txBox="1">
          <a:spLocks noChangeArrowheads="1"/>
        </xdr:cNvSpPr>
      </xdr:nvSpPr>
      <xdr:spPr>
        <a:xfrm>
          <a:off x="56102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48" name="Text Box 156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49" name="Text Box 157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50" name="Text Box 158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51" name="Text Box 159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52" name="Text Box 160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53" name="Text Box 161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54" name="Text Box 162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55" name="Text Box 163"/>
        <xdr:cNvSpPr txBox="1">
          <a:spLocks noChangeArrowheads="1"/>
        </xdr:cNvSpPr>
      </xdr:nvSpPr>
      <xdr:spPr>
        <a:xfrm>
          <a:off x="60483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56" name="Text Box 164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57" name="Text Box 165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58" name="Text Box 166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59" name="Text Box 167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60" name="Text Box 168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61" name="Text Box 169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62" name="Text Box 170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63" name="Text Box 171"/>
        <xdr:cNvSpPr txBox="1">
          <a:spLocks noChangeArrowheads="1"/>
        </xdr:cNvSpPr>
      </xdr:nvSpPr>
      <xdr:spPr>
        <a:xfrm>
          <a:off x="64865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64" name="Text Box 172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65" name="Text Box 173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66" name="Text Box 174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67" name="Text Box 175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68" name="Text Box 176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69" name="Text Box 177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70" name="Text Box 178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71" name="Text Box 179"/>
        <xdr:cNvSpPr txBox="1">
          <a:spLocks noChangeArrowheads="1"/>
        </xdr:cNvSpPr>
      </xdr:nvSpPr>
      <xdr:spPr>
        <a:xfrm>
          <a:off x="692467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2" name="Text Box 180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3" name="Text Box 181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4" name="Text Box 182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5" name="Text Box 183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6" name="Text Box 184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7" name="Text Box 185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8" name="Text Box 186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79" name="Text Box 187"/>
        <xdr:cNvSpPr txBox="1">
          <a:spLocks noChangeArrowheads="1"/>
        </xdr:cNvSpPr>
      </xdr:nvSpPr>
      <xdr:spPr>
        <a:xfrm>
          <a:off x="7448550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0" name="Text Box 188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1" name="Text Box 189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2" name="Text Box 190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3" name="Text Box 191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4" name="Text Box 192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5" name="Text Box 193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6" name="Text Box 194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87" name="Text Box 195"/>
        <xdr:cNvSpPr txBox="1">
          <a:spLocks noChangeArrowheads="1"/>
        </xdr:cNvSpPr>
      </xdr:nvSpPr>
      <xdr:spPr>
        <a:xfrm>
          <a:off x="7972425" y="1922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188" name="Text Box 204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189" name="Text Box 205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190" name="Text Box 206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191" name="Text Box 207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192" name="Text Box 208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193" name="Text Box 209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194" name="Text Box 210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195" name="Text Box 211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196" name="Text Box 212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197" name="Text Box 213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198" name="Text Box 214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199" name="Text Box 215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76200" cy="200025"/>
    <xdr:sp>
      <xdr:nvSpPr>
        <xdr:cNvPr id="200" name="Text Box 216"/>
        <xdr:cNvSpPr txBox="1">
          <a:spLocks noChangeArrowheads="1"/>
        </xdr:cNvSpPr>
      </xdr:nvSpPr>
      <xdr:spPr>
        <a:xfrm>
          <a:off x="79724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76200" cy="200025"/>
    <xdr:sp>
      <xdr:nvSpPr>
        <xdr:cNvPr id="201" name="Text Box 217"/>
        <xdr:cNvSpPr txBox="1">
          <a:spLocks noChangeArrowheads="1"/>
        </xdr:cNvSpPr>
      </xdr:nvSpPr>
      <xdr:spPr>
        <a:xfrm>
          <a:off x="79724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142</xdr:row>
      <xdr:rowOff>0</xdr:rowOff>
    </xdr:from>
    <xdr:ext cx="76200" cy="200025"/>
    <xdr:sp>
      <xdr:nvSpPr>
        <xdr:cNvPr id="202" name="Text Box 218"/>
        <xdr:cNvSpPr txBox="1">
          <a:spLocks noChangeArrowheads="1"/>
        </xdr:cNvSpPr>
      </xdr:nvSpPr>
      <xdr:spPr>
        <a:xfrm>
          <a:off x="95440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142</xdr:row>
      <xdr:rowOff>0</xdr:rowOff>
    </xdr:from>
    <xdr:ext cx="76200" cy="200025"/>
    <xdr:sp>
      <xdr:nvSpPr>
        <xdr:cNvPr id="203" name="Text Box 219"/>
        <xdr:cNvSpPr txBox="1">
          <a:spLocks noChangeArrowheads="1"/>
        </xdr:cNvSpPr>
      </xdr:nvSpPr>
      <xdr:spPr>
        <a:xfrm>
          <a:off x="95440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204" name="Text Box 220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205" name="Text Box 221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206" name="Text Box 222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134</xdr:row>
      <xdr:rowOff>0</xdr:rowOff>
    </xdr:from>
    <xdr:ext cx="76200" cy="200025"/>
    <xdr:sp>
      <xdr:nvSpPr>
        <xdr:cNvPr id="207" name="Text Box 223"/>
        <xdr:cNvSpPr txBox="1">
          <a:spLocks noChangeArrowheads="1"/>
        </xdr:cNvSpPr>
      </xdr:nvSpPr>
      <xdr:spPr>
        <a:xfrm>
          <a:off x="12553950" y="1793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208" name="Text Box 224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209" name="Text Box 225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210" name="Text Box 226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211" name="Text Box 227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212" name="Text Box 228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213" name="Text Box 229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214" name="Text Box 230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215" name="Text Box 231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216" name="Text Box 232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217" name="Text Box 233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218" name="Text Box 234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219" name="Text Box 235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76200" cy="200025"/>
    <xdr:sp>
      <xdr:nvSpPr>
        <xdr:cNvPr id="220" name="Text Box 236"/>
        <xdr:cNvSpPr txBox="1">
          <a:spLocks noChangeArrowheads="1"/>
        </xdr:cNvSpPr>
      </xdr:nvSpPr>
      <xdr:spPr>
        <a:xfrm>
          <a:off x="79724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76200" cy="200025"/>
    <xdr:sp>
      <xdr:nvSpPr>
        <xdr:cNvPr id="221" name="Text Box 237"/>
        <xdr:cNvSpPr txBox="1">
          <a:spLocks noChangeArrowheads="1"/>
        </xdr:cNvSpPr>
      </xdr:nvSpPr>
      <xdr:spPr>
        <a:xfrm>
          <a:off x="79724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142</xdr:row>
      <xdr:rowOff>0</xdr:rowOff>
    </xdr:from>
    <xdr:ext cx="76200" cy="200025"/>
    <xdr:sp>
      <xdr:nvSpPr>
        <xdr:cNvPr id="222" name="Text Box 238"/>
        <xdr:cNvSpPr txBox="1">
          <a:spLocks noChangeArrowheads="1"/>
        </xdr:cNvSpPr>
      </xdr:nvSpPr>
      <xdr:spPr>
        <a:xfrm>
          <a:off x="95440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142</xdr:row>
      <xdr:rowOff>0</xdr:rowOff>
    </xdr:from>
    <xdr:ext cx="76200" cy="200025"/>
    <xdr:sp>
      <xdr:nvSpPr>
        <xdr:cNvPr id="223" name="Text Box 239"/>
        <xdr:cNvSpPr txBox="1">
          <a:spLocks noChangeArrowheads="1"/>
        </xdr:cNvSpPr>
      </xdr:nvSpPr>
      <xdr:spPr>
        <a:xfrm>
          <a:off x="95440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142</xdr:row>
      <xdr:rowOff>0</xdr:rowOff>
    </xdr:from>
    <xdr:ext cx="76200" cy="200025"/>
    <xdr:sp>
      <xdr:nvSpPr>
        <xdr:cNvPr id="224" name="Text Box 240"/>
        <xdr:cNvSpPr txBox="1">
          <a:spLocks noChangeArrowheads="1"/>
        </xdr:cNvSpPr>
      </xdr:nvSpPr>
      <xdr:spPr>
        <a:xfrm>
          <a:off x="98393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142</xdr:row>
      <xdr:rowOff>0</xdr:rowOff>
    </xdr:from>
    <xdr:ext cx="76200" cy="200025"/>
    <xdr:sp>
      <xdr:nvSpPr>
        <xdr:cNvPr id="225" name="Text Box 241"/>
        <xdr:cNvSpPr txBox="1">
          <a:spLocks noChangeArrowheads="1"/>
        </xdr:cNvSpPr>
      </xdr:nvSpPr>
      <xdr:spPr>
        <a:xfrm>
          <a:off x="98393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142</xdr:row>
      <xdr:rowOff>0</xdr:rowOff>
    </xdr:from>
    <xdr:ext cx="76200" cy="200025"/>
    <xdr:sp>
      <xdr:nvSpPr>
        <xdr:cNvPr id="226" name="Text Box 242"/>
        <xdr:cNvSpPr txBox="1">
          <a:spLocks noChangeArrowheads="1"/>
        </xdr:cNvSpPr>
      </xdr:nvSpPr>
      <xdr:spPr>
        <a:xfrm>
          <a:off x="1013460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142</xdr:row>
      <xdr:rowOff>0</xdr:rowOff>
    </xdr:from>
    <xdr:ext cx="76200" cy="200025"/>
    <xdr:sp>
      <xdr:nvSpPr>
        <xdr:cNvPr id="227" name="Text Box 243"/>
        <xdr:cNvSpPr txBox="1">
          <a:spLocks noChangeArrowheads="1"/>
        </xdr:cNvSpPr>
      </xdr:nvSpPr>
      <xdr:spPr>
        <a:xfrm>
          <a:off x="1013460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142</xdr:row>
      <xdr:rowOff>0</xdr:rowOff>
    </xdr:from>
    <xdr:ext cx="76200" cy="200025"/>
    <xdr:sp>
      <xdr:nvSpPr>
        <xdr:cNvPr id="228" name="Text Box 244"/>
        <xdr:cNvSpPr txBox="1">
          <a:spLocks noChangeArrowheads="1"/>
        </xdr:cNvSpPr>
      </xdr:nvSpPr>
      <xdr:spPr>
        <a:xfrm>
          <a:off x="1013460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142</xdr:row>
      <xdr:rowOff>0</xdr:rowOff>
    </xdr:from>
    <xdr:ext cx="76200" cy="200025"/>
    <xdr:sp>
      <xdr:nvSpPr>
        <xdr:cNvPr id="229" name="Text Box 245"/>
        <xdr:cNvSpPr txBox="1">
          <a:spLocks noChangeArrowheads="1"/>
        </xdr:cNvSpPr>
      </xdr:nvSpPr>
      <xdr:spPr>
        <a:xfrm>
          <a:off x="1013460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0" name="Text Box 1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1" name="Text Box 2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2" name="Text Box 3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3" name="Text Box 4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4" name="Text Box 5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5" name="Text Box 6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6" name="Text Box 15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237" name="Text Box 16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38" name="Text Box 1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39" name="Text Box 1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0" name="Text Box 1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1" name="Text Box 2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2" name="Text Box 2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3" name="Text Box 2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4" name="Text Box 2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5" name="Text Box 2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6" name="Text Box 2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7" name="Text Box 2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8" name="Text Box 2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49" name="Text Box 2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0" name="Text Box 2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1" name="Text Box 3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2" name="Text Box 3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3" name="Text Box 3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254" name="Text Box 33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255" name="Text Box 34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6" name="Text Box 3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7" name="Text Box 3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8" name="Text Box 3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59" name="Text Box 3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0" name="Text Box 3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1" name="Text Box 4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2" name="Text Box 4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3" name="Text Box 4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4" name="Text Box 4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5" name="Text Box 4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6" name="Text Box 4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7" name="Text Box 4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8" name="Text Box 4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69" name="Text Box 4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0" name="Text Box 4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1" name="Text Box 5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2" name="Text Box 5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3" name="Text Box 5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4" name="Text Box 5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5" name="Text Box 5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6" name="Text Box 5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7" name="Text Box 5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8" name="Text Box 5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79" name="Text Box 5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0" name="Text Box 5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1" name="Text Box 6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2" name="Text Box 6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3" name="Text Box 6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4" name="Text Box 6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5" name="Text Box 6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6" name="Text Box 6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7" name="Text Box 6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8" name="Text Box 6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89" name="Text Box 6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0" name="Text Box 6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1" name="Text Box 7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2" name="Text Box 7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3" name="Text Box 7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4" name="Text Box 7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5" name="Text Box 7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6" name="Text Box 7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7" name="Text Box 7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8" name="Text Box 7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299" name="Text Box 7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0" name="Text Box 7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1" name="Text Box 8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2" name="Text Box 8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3" name="Text Box 8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4" name="Text Box 8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5" name="Text Box 8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6" name="Text Box 8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7" name="Text Box 8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8" name="Text Box 8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09" name="Text Box 8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0" name="Text Box 8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1" name="Text Box 9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2" name="Text Box 9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3" name="Text Box 9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4" name="Text Box 9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5" name="Text Box 9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6" name="Text Box 9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7" name="Text Box 9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8" name="Text Box 9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19" name="Text Box 9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0" name="Text Box 99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1" name="Text Box 100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2" name="Text Box 101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3" name="Text Box 102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4" name="Text Box 103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5" name="Text Box 104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6" name="Text Box 105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27" name="Text Box 106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28" name="Text Box 107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29" name="Text Box 108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30" name="Text Box 109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31" name="Text Box 110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32" name="Text Box 111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33" name="Text Box 112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34" name="Text Box 113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35" name="Text Box 114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36" name="Text Box 11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37" name="Text Box 11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38" name="Text Box 11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39" name="Text Box 12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0" name="Text Box 12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41" name="Text Box 122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342" name="Text Box 123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3" name="Text Box 12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4" name="Text Box 12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5" name="Text Box 12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6" name="Text Box 12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7" name="Text Box 12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8" name="Text Box 12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49" name="Text Box 13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0" name="Text Box 13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1" name="Text Box 13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2" name="Text Box 13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3" name="Text Box 13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4" name="Text Box 13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5" name="Text Box 13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6" name="Text Box 13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7" name="Text Box 13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8" name="Text Box 13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59" name="Text Box 14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0" name="Text Box 14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1" name="Text Box 14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2" name="Text Box 14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3" name="Text Box 14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257175</xdr:colOff>
      <xdr:row>142</xdr:row>
      <xdr:rowOff>0</xdr:rowOff>
    </xdr:from>
    <xdr:ext cx="76200" cy="200025"/>
    <xdr:sp>
      <xdr:nvSpPr>
        <xdr:cNvPr id="364" name="Text Box 145"/>
        <xdr:cNvSpPr txBox="1">
          <a:spLocks noChangeArrowheads="1"/>
        </xdr:cNvSpPr>
      </xdr:nvSpPr>
      <xdr:spPr>
        <a:xfrm>
          <a:off x="499110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76200" cy="200025"/>
    <xdr:sp>
      <xdr:nvSpPr>
        <xdr:cNvPr id="365" name="Text Box 146"/>
        <xdr:cNvSpPr txBox="1">
          <a:spLocks noChangeArrowheads="1"/>
        </xdr:cNvSpPr>
      </xdr:nvSpPr>
      <xdr:spPr>
        <a:xfrm>
          <a:off x="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6" name="Text Box 14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7" name="Text Box 14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8" name="Text Box 15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69" name="Text Box 15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0" name="Text Box 15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1" name="Text Box 15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2" name="Text Box 15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3" name="Text Box 15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4" name="Text Box 15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5" name="Text Box 15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6" name="Text Box 15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7" name="Text Box 15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8" name="Text Box 16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79" name="Text Box 16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0" name="Text Box 16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1" name="Text Box 16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2" name="Text Box 16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3" name="Text Box 16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4" name="Text Box 16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5" name="Text Box 16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6" name="Text Box 16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7" name="Text Box 16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8" name="Text Box 17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89" name="Text Box 17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0" name="Text Box 17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1" name="Text Box 17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2" name="Text Box 17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3" name="Text Box 17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4" name="Text Box 17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5" name="Text Box 17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6" name="Text Box 17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397" name="Text Box 17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98" name="Text Box 180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399" name="Text Box 181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00" name="Text Box 182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01" name="Text Box 183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02" name="Text Box 184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03" name="Text Box 185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04" name="Text Box 186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05" name="Text Box 187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06" name="Text Box 188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07" name="Text Box 189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08" name="Text Box 190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09" name="Text Box 191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10" name="Text Box 192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11" name="Text Box 193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12" name="Text Box 194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13" name="Text Box 195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14" name="Text Box 20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15" name="Text Box 20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16" name="Text Box 20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17" name="Text Box 20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18" name="Text Box 20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19" name="Text Box 20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20" name="Text Box 21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21" name="Text Box 21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22" name="Text Box 21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23" name="Text Box 21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24" name="Text Box 214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25" name="Text Box 215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26" name="Text Box 216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27" name="Text Box 217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428" name="Text Box 218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429" name="Text Box 219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430" name="Text Box 220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431" name="Text Box 221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432" name="Text Box 222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132</xdr:row>
      <xdr:rowOff>0</xdr:rowOff>
    </xdr:from>
    <xdr:ext cx="76200" cy="200025"/>
    <xdr:sp>
      <xdr:nvSpPr>
        <xdr:cNvPr id="433" name="Text Box 223"/>
        <xdr:cNvSpPr txBox="1">
          <a:spLocks noChangeArrowheads="1"/>
        </xdr:cNvSpPr>
      </xdr:nvSpPr>
      <xdr:spPr>
        <a:xfrm>
          <a:off x="10134600" y="176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34" name="Text Box 224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35" name="Text Box 225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36" name="Text Box 226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37" name="Text Box 227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38" name="Text Box 228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39" name="Text Box 229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40" name="Text Box 230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41" name="Text Box 231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42" name="Text Box 232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142</xdr:row>
      <xdr:rowOff>0</xdr:rowOff>
    </xdr:from>
    <xdr:ext cx="76200" cy="200025"/>
    <xdr:sp>
      <xdr:nvSpPr>
        <xdr:cNvPr id="443" name="Text Box 233"/>
        <xdr:cNvSpPr txBox="1">
          <a:spLocks noChangeArrowheads="1"/>
        </xdr:cNvSpPr>
      </xdr:nvSpPr>
      <xdr:spPr>
        <a:xfrm>
          <a:off x="47339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44" name="Text Box 234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76200" cy="200025"/>
    <xdr:sp>
      <xdr:nvSpPr>
        <xdr:cNvPr id="445" name="Text Box 235"/>
        <xdr:cNvSpPr txBox="1">
          <a:spLocks noChangeArrowheads="1"/>
        </xdr:cNvSpPr>
      </xdr:nvSpPr>
      <xdr:spPr>
        <a:xfrm>
          <a:off x="51720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46" name="Text Box 236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76200" cy="200025"/>
    <xdr:sp>
      <xdr:nvSpPr>
        <xdr:cNvPr id="447" name="Text Box 237"/>
        <xdr:cNvSpPr txBox="1">
          <a:spLocks noChangeArrowheads="1"/>
        </xdr:cNvSpPr>
      </xdr:nvSpPr>
      <xdr:spPr>
        <a:xfrm>
          <a:off x="56102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448" name="Text Box 238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76200" cy="200025"/>
    <xdr:sp>
      <xdr:nvSpPr>
        <xdr:cNvPr id="449" name="Text Box 239"/>
        <xdr:cNvSpPr txBox="1">
          <a:spLocks noChangeArrowheads="1"/>
        </xdr:cNvSpPr>
      </xdr:nvSpPr>
      <xdr:spPr>
        <a:xfrm>
          <a:off x="60483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450" name="Text Box 240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76200" cy="200025"/>
    <xdr:sp>
      <xdr:nvSpPr>
        <xdr:cNvPr id="451" name="Text Box 241"/>
        <xdr:cNvSpPr txBox="1">
          <a:spLocks noChangeArrowheads="1"/>
        </xdr:cNvSpPr>
      </xdr:nvSpPr>
      <xdr:spPr>
        <a:xfrm>
          <a:off x="648652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452" name="Text Box 242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76200" cy="200025"/>
    <xdr:sp>
      <xdr:nvSpPr>
        <xdr:cNvPr id="453" name="Text Box 243"/>
        <xdr:cNvSpPr txBox="1">
          <a:spLocks noChangeArrowheads="1"/>
        </xdr:cNvSpPr>
      </xdr:nvSpPr>
      <xdr:spPr>
        <a:xfrm>
          <a:off x="6924675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454" name="Text Box 244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6200" cy="200025"/>
    <xdr:sp>
      <xdr:nvSpPr>
        <xdr:cNvPr id="455" name="Text Box 245"/>
        <xdr:cNvSpPr txBox="1">
          <a:spLocks noChangeArrowheads="1"/>
        </xdr:cNvSpPr>
      </xdr:nvSpPr>
      <xdr:spPr>
        <a:xfrm>
          <a:off x="7448550" y="1905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showZeros="0" tabSelected="1" zoomScalePageLayoutView="0" workbookViewId="0" topLeftCell="A1">
      <selection activeCell="N5" sqref="N5:Q5"/>
    </sheetView>
  </sheetViews>
  <sheetFormatPr defaultColWidth="9.140625" defaultRowHeight="12.75"/>
  <cols>
    <col min="1" max="1" width="3.57421875" style="2" customWidth="1"/>
    <col min="2" max="2" width="34.57421875" style="2" customWidth="1"/>
    <col min="3" max="7" width="6.57421875" style="2" bestFit="1" customWidth="1"/>
    <col min="8" max="8" width="6.57421875" style="15" customWidth="1"/>
    <col min="9" max="12" width="6.57421875" style="15" bestFit="1" customWidth="1"/>
    <col min="13" max="13" width="7.8515625" style="15" bestFit="1" customWidth="1"/>
    <col min="14" max="14" width="7.8515625" style="15" customWidth="1"/>
    <col min="15" max="15" width="7.8515625" style="15" bestFit="1" customWidth="1"/>
    <col min="16" max="17" width="7.8515625" style="15" customWidth="1"/>
    <col min="18" max="19" width="4.421875" style="15" bestFit="1" customWidth="1"/>
    <col min="20" max="21" width="4.421875" style="7" bestFit="1" customWidth="1"/>
    <col min="22" max="16384" width="9.140625" style="7" customWidth="1"/>
  </cols>
  <sheetData>
    <row r="1" spans="1:19" ht="12" customHeight="1">
      <c r="A1" s="29" t="s">
        <v>62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12" customHeight="1">
      <c r="A2" s="30" t="s">
        <v>142</v>
      </c>
    </row>
    <row r="3" spans="1:21" ht="12" customHeight="1">
      <c r="A3" s="30" t="s">
        <v>143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59"/>
      <c r="S3" s="59"/>
      <c r="T3" s="60"/>
      <c r="U3" s="60"/>
    </row>
    <row r="4" spans="1:21" ht="11.25" customHeight="1">
      <c r="A4" s="64" t="s">
        <v>59</v>
      </c>
      <c r="B4" s="66" t="s">
        <v>60</v>
      </c>
      <c r="C4" s="68" t="s">
        <v>137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55"/>
      <c r="R4" s="69" t="s">
        <v>63</v>
      </c>
      <c r="S4" s="70"/>
      <c r="T4" s="70"/>
      <c r="U4" s="70"/>
    </row>
    <row r="5" spans="1:21" ht="10.5" customHeight="1">
      <c r="A5" s="65"/>
      <c r="B5" s="67"/>
      <c r="C5" s="28">
        <v>2001</v>
      </c>
      <c r="D5" s="16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17">
        <v>2009</v>
      </c>
      <c r="L5" s="17">
        <v>2010</v>
      </c>
      <c r="M5" s="17">
        <v>2011</v>
      </c>
      <c r="N5" s="17">
        <v>2012</v>
      </c>
      <c r="O5" s="17">
        <v>2013</v>
      </c>
      <c r="P5" s="17">
        <v>2014</v>
      </c>
      <c r="Q5" s="61">
        <v>2015</v>
      </c>
      <c r="R5" s="28">
        <v>2001</v>
      </c>
      <c r="S5" s="17">
        <v>2005</v>
      </c>
      <c r="T5" s="17">
        <v>2010</v>
      </c>
      <c r="U5" s="26">
        <v>2015</v>
      </c>
    </row>
    <row r="6" spans="1:21" ht="10.5" customHeight="1">
      <c r="A6" s="32">
        <v>1</v>
      </c>
      <c r="B6" s="33" t="s">
        <v>0</v>
      </c>
      <c r="C6" s="18">
        <v>22690.86332</v>
      </c>
      <c r="D6" s="18">
        <v>20266.85705</v>
      </c>
      <c r="E6" s="18">
        <v>22703.7471</v>
      </c>
      <c r="F6" s="18">
        <v>28763.08562</v>
      </c>
      <c r="G6" s="18">
        <v>31023.49704</v>
      </c>
      <c r="H6" s="49">
        <v>34277.5346</v>
      </c>
      <c r="I6" s="49">
        <v>37200.63563</v>
      </c>
      <c r="J6" s="49">
        <v>43198.23642</v>
      </c>
      <c r="K6" s="49">
        <v>52066.64955</v>
      </c>
      <c r="L6" s="49">
        <v>62837.62958</v>
      </c>
      <c r="M6" s="49">
        <v>71149.28002</v>
      </c>
      <c r="N6" s="49">
        <v>69126.63399</v>
      </c>
      <c r="O6" s="49">
        <v>72462.26319</v>
      </c>
      <c r="P6" s="49">
        <v>78565.53024</v>
      </c>
      <c r="Q6" s="50">
        <v>83109.79872</v>
      </c>
      <c r="R6" s="24">
        <f aca="true" t="shared" si="0" ref="R6:R37">+C6*100/(C$134-C$133)</f>
        <v>6.694678011966114</v>
      </c>
      <c r="S6" s="24">
        <f aca="true" t="shared" si="1" ref="S6:S37">+G6*100/(G$134-G$133)</f>
        <v>5.721280827366718</v>
      </c>
      <c r="T6" s="24">
        <f aca="true" t="shared" si="2" ref="T6:T37">+L6*100/(L$134-L$133)</f>
        <v>6.617661305385605</v>
      </c>
      <c r="U6" s="24">
        <f aca="true" t="shared" si="3" ref="U6:U37">+Q6*100/(Q$134-Q$133)</f>
        <v>6.321048508456853</v>
      </c>
    </row>
    <row r="7" spans="1:21" ht="10.5" customHeight="1">
      <c r="A7" s="34">
        <v>2</v>
      </c>
      <c r="B7" s="35" t="s">
        <v>42</v>
      </c>
      <c r="C7" s="19">
        <v>16354.32126</v>
      </c>
      <c r="D7" s="19">
        <v>17545.18891</v>
      </c>
      <c r="E7" s="19">
        <v>20447.02743</v>
      </c>
      <c r="F7" s="19">
        <v>25711.19045</v>
      </c>
      <c r="G7" s="19">
        <v>28163.57477</v>
      </c>
      <c r="H7" s="51">
        <v>32225.99773</v>
      </c>
      <c r="I7" s="51">
        <v>34828.76836</v>
      </c>
      <c r="J7" s="51">
        <v>38564.67628</v>
      </c>
      <c r="K7" s="51">
        <v>44717.58176</v>
      </c>
      <c r="L7" s="51">
        <v>50673.37674</v>
      </c>
      <c r="M7" s="51">
        <v>55489.38623</v>
      </c>
      <c r="N7" s="51">
        <v>56035.2731</v>
      </c>
      <c r="O7" s="51">
        <v>60060.81892</v>
      </c>
      <c r="P7" s="51">
        <v>65090.30163</v>
      </c>
      <c r="Q7" s="52">
        <v>65085.76409</v>
      </c>
      <c r="R7" s="23">
        <f t="shared" si="0"/>
        <v>4.825154221587016</v>
      </c>
      <c r="S7" s="23">
        <f t="shared" si="1"/>
        <v>5.1938606454957545</v>
      </c>
      <c r="T7" s="23">
        <f t="shared" si="2"/>
        <v>5.336599211442198</v>
      </c>
      <c r="U7" s="23">
        <f t="shared" si="3"/>
        <v>4.950201761514615</v>
      </c>
    </row>
    <row r="8" spans="1:21" ht="10.5" customHeight="1">
      <c r="A8" s="34">
        <v>3</v>
      </c>
      <c r="B8" s="35" t="s">
        <v>50</v>
      </c>
      <c r="C8" s="19">
        <v>6305.63266</v>
      </c>
      <c r="D8" s="19">
        <v>6310.70414</v>
      </c>
      <c r="E8" s="19">
        <v>5801.00813</v>
      </c>
      <c r="F8" s="19">
        <v>6120.36854</v>
      </c>
      <c r="G8" s="19">
        <v>5916.68797</v>
      </c>
      <c r="H8" s="51">
        <v>6932.29375</v>
      </c>
      <c r="I8" s="51">
        <v>6926.94731</v>
      </c>
      <c r="J8" s="51">
        <v>7031.23306</v>
      </c>
      <c r="K8" s="51">
        <v>7724.70156</v>
      </c>
      <c r="L8" s="51">
        <v>9327.22608</v>
      </c>
      <c r="M8" s="51">
        <v>12457.2208</v>
      </c>
      <c r="N8" s="51">
        <v>28827.40743</v>
      </c>
      <c r="O8" s="51">
        <v>65084.91675</v>
      </c>
      <c r="P8" s="51">
        <v>68279.64071</v>
      </c>
      <c r="Q8" s="52">
        <v>63563.3529</v>
      </c>
      <c r="R8" s="23">
        <f t="shared" si="0"/>
        <v>1.860404327729096</v>
      </c>
      <c r="S8" s="23">
        <f t="shared" si="1"/>
        <v>1.0911417691121874</v>
      </c>
      <c r="T8" s="23">
        <f t="shared" si="2"/>
        <v>0.9822843975617621</v>
      </c>
      <c r="U8" s="23">
        <f t="shared" si="3"/>
        <v>4.834412346427369</v>
      </c>
    </row>
    <row r="9" spans="1:21" ht="10.5" customHeight="1">
      <c r="A9" s="34">
        <v>4</v>
      </c>
      <c r="B9" s="35" t="s">
        <v>51</v>
      </c>
      <c r="C9" s="19">
        <v>14616.69361</v>
      </c>
      <c r="D9" s="19">
        <v>12412.56151</v>
      </c>
      <c r="E9" s="19">
        <v>16160.22026</v>
      </c>
      <c r="F9" s="19">
        <v>18892.53329</v>
      </c>
      <c r="G9" s="19">
        <v>18502.73024</v>
      </c>
      <c r="H9" s="51">
        <v>26328.08952</v>
      </c>
      <c r="I9" s="51">
        <v>23128.86681</v>
      </c>
      <c r="J9" s="51">
        <v>23323.40271</v>
      </c>
      <c r="K9" s="51">
        <v>26472.75335</v>
      </c>
      <c r="L9" s="51">
        <v>28640.8676</v>
      </c>
      <c r="M9" s="51">
        <v>40052.64818</v>
      </c>
      <c r="N9" s="51">
        <v>43345.39051</v>
      </c>
      <c r="O9" s="51">
        <v>40147.82456</v>
      </c>
      <c r="P9" s="51">
        <v>52131.73531</v>
      </c>
      <c r="Q9" s="52">
        <v>54079.98225</v>
      </c>
      <c r="R9" s="23">
        <f t="shared" si="0"/>
        <v>4.312487186517177</v>
      </c>
      <c r="S9" s="23">
        <f t="shared" si="1"/>
        <v>3.4122302730591976</v>
      </c>
      <c r="T9" s="23">
        <f t="shared" si="2"/>
        <v>3.016274842574867</v>
      </c>
      <c r="U9" s="23">
        <f t="shared" si="3"/>
        <v>4.1131394420820895</v>
      </c>
    </row>
    <row r="10" spans="1:21" ht="10.5" customHeight="1">
      <c r="A10" s="34">
        <v>5</v>
      </c>
      <c r="B10" s="35" t="s">
        <v>21</v>
      </c>
      <c r="C10" s="19">
        <v>16735.16504</v>
      </c>
      <c r="D10" s="19">
        <v>17499.45802</v>
      </c>
      <c r="E10" s="19">
        <v>20338.38614</v>
      </c>
      <c r="F10" s="19">
        <v>26881.63775</v>
      </c>
      <c r="G10" s="19">
        <v>29294.50641</v>
      </c>
      <c r="H10" s="51">
        <v>32028.22192</v>
      </c>
      <c r="I10" s="51">
        <v>34732.48814</v>
      </c>
      <c r="J10" s="51">
        <v>37594.45802</v>
      </c>
      <c r="K10" s="51">
        <v>41207.95055</v>
      </c>
      <c r="L10" s="51">
        <v>45994.80857</v>
      </c>
      <c r="M10" s="51">
        <v>49346.03866</v>
      </c>
      <c r="N10" s="51">
        <v>49545.32052</v>
      </c>
      <c r="O10" s="51">
        <v>53652.39787</v>
      </c>
      <c r="P10" s="51">
        <v>57145.13187</v>
      </c>
      <c r="Q10" s="52">
        <v>53694.83209</v>
      </c>
      <c r="R10" s="23">
        <f t="shared" si="0"/>
        <v>4.937517794713507</v>
      </c>
      <c r="S10" s="23">
        <f t="shared" si="1"/>
        <v>5.402424415745507</v>
      </c>
      <c r="T10" s="23">
        <f t="shared" si="2"/>
        <v>4.843882033054679</v>
      </c>
      <c r="U10" s="23">
        <f t="shared" si="3"/>
        <v>4.083846231390989</v>
      </c>
    </row>
    <row r="11" spans="1:21" ht="10.5" customHeight="1">
      <c r="A11" s="34">
        <v>6</v>
      </c>
      <c r="B11" s="35" t="s">
        <v>121</v>
      </c>
      <c r="C11" s="19">
        <v>9217.06452</v>
      </c>
      <c r="D11" s="19">
        <v>9711.6231</v>
      </c>
      <c r="E11" s="19">
        <v>13482.55674</v>
      </c>
      <c r="F11" s="19">
        <v>16460.90522</v>
      </c>
      <c r="G11" s="19">
        <v>17528.42629</v>
      </c>
      <c r="H11" s="51">
        <v>21169.8831</v>
      </c>
      <c r="I11" s="51">
        <v>21708.52642</v>
      </c>
      <c r="J11" s="51">
        <v>25731.26713</v>
      </c>
      <c r="K11" s="51">
        <v>35299.28828</v>
      </c>
      <c r="L11" s="51">
        <v>41986.71582</v>
      </c>
      <c r="M11" s="51">
        <v>36659.98477</v>
      </c>
      <c r="N11" s="51">
        <v>36674.35003</v>
      </c>
      <c r="O11" s="51">
        <v>39006.3484</v>
      </c>
      <c r="P11" s="51">
        <v>44633.19611</v>
      </c>
      <c r="Q11" s="52">
        <v>45977.08589</v>
      </c>
      <c r="R11" s="23">
        <f t="shared" si="0"/>
        <v>2.7193887824677536</v>
      </c>
      <c r="S11" s="23">
        <f t="shared" si="1"/>
        <v>3.2325514153863986</v>
      </c>
      <c r="T11" s="23">
        <f t="shared" si="2"/>
        <v>4.421775080940849</v>
      </c>
      <c r="U11" s="23">
        <f t="shared" si="3"/>
        <v>3.4968607151522306</v>
      </c>
    </row>
    <row r="12" spans="1:21" ht="10.5" customHeight="1">
      <c r="A12" s="34">
        <v>7</v>
      </c>
      <c r="B12" s="35" t="s">
        <v>125</v>
      </c>
      <c r="C12" s="19">
        <v>5432.33809</v>
      </c>
      <c r="D12" s="19">
        <v>6486.87558</v>
      </c>
      <c r="E12" s="19">
        <v>7965.97727</v>
      </c>
      <c r="F12" s="19">
        <v>9492.51002</v>
      </c>
      <c r="G12" s="19">
        <v>11254.34462</v>
      </c>
      <c r="H12" s="51">
        <v>12685.41476</v>
      </c>
      <c r="I12" s="51">
        <v>12586.46488</v>
      </c>
      <c r="J12" s="51">
        <v>14811.30585</v>
      </c>
      <c r="K12" s="51">
        <v>17327.7038</v>
      </c>
      <c r="L12" s="51">
        <v>19313.60754</v>
      </c>
      <c r="M12" s="51">
        <v>21122.50386</v>
      </c>
      <c r="N12" s="51">
        <v>20596.00865</v>
      </c>
      <c r="O12" s="51">
        <v>20931.99239</v>
      </c>
      <c r="P12" s="51">
        <v>21467.1092</v>
      </c>
      <c r="Q12" s="52">
        <v>45844.87416</v>
      </c>
      <c r="R12" s="23">
        <f t="shared" si="0"/>
        <v>1.602748817962956</v>
      </c>
      <c r="S12" s="23">
        <f t="shared" si="1"/>
        <v>2.0754999352898156</v>
      </c>
      <c r="T12" s="23">
        <f t="shared" si="2"/>
        <v>2.0339868664546414</v>
      </c>
      <c r="U12" s="23">
        <f t="shared" si="3"/>
        <v>3.4868051408205853</v>
      </c>
    </row>
    <row r="13" spans="1:21" ht="10.5" customHeight="1">
      <c r="A13" s="34">
        <v>8</v>
      </c>
      <c r="B13" s="35" t="s">
        <v>32</v>
      </c>
      <c r="C13" s="19">
        <v>10454.22516</v>
      </c>
      <c r="D13" s="19">
        <v>10168.11739</v>
      </c>
      <c r="E13" s="19">
        <v>11681.17667</v>
      </c>
      <c r="F13" s="19">
        <v>14289.32062</v>
      </c>
      <c r="G13" s="19">
        <v>15737.40263</v>
      </c>
      <c r="H13" s="51">
        <v>18757.23338</v>
      </c>
      <c r="I13" s="51">
        <v>21657.02865</v>
      </c>
      <c r="J13" s="51">
        <v>23564.69692</v>
      </c>
      <c r="K13" s="51">
        <v>27351.9185</v>
      </c>
      <c r="L13" s="51">
        <v>32757.72811</v>
      </c>
      <c r="M13" s="51">
        <v>35586.00188</v>
      </c>
      <c r="N13" s="51">
        <v>36236.81177</v>
      </c>
      <c r="O13" s="51">
        <v>39277.72206</v>
      </c>
      <c r="P13" s="51">
        <v>41527.16878</v>
      </c>
      <c r="Q13" s="52">
        <v>40411.00232</v>
      </c>
      <c r="R13" s="23">
        <f t="shared" si="0"/>
        <v>3.0843987874673306</v>
      </c>
      <c r="S13" s="23">
        <f t="shared" si="1"/>
        <v>2.9022550173334545</v>
      </c>
      <c r="T13" s="23">
        <f t="shared" si="2"/>
        <v>3.449836526533873</v>
      </c>
      <c r="U13" s="23">
        <f t="shared" si="3"/>
        <v>3.0735233374907924</v>
      </c>
    </row>
    <row r="14" spans="1:21" ht="10.5" customHeight="1">
      <c r="A14" s="34">
        <v>9</v>
      </c>
      <c r="B14" s="35" t="s">
        <v>54</v>
      </c>
      <c r="C14" s="19">
        <v>9555.71393</v>
      </c>
      <c r="D14" s="19">
        <v>9302.97353</v>
      </c>
      <c r="E14" s="19">
        <v>10962.52439</v>
      </c>
      <c r="F14" s="19">
        <v>13643.29471</v>
      </c>
      <c r="G14" s="19">
        <v>15578.00548</v>
      </c>
      <c r="H14" s="51">
        <v>18739.50318</v>
      </c>
      <c r="I14" s="51">
        <v>20296.76482</v>
      </c>
      <c r="J14" s="51">
        <v>20619.98933</v>
      </c>
      <c r="K14" s="51">
        <v>22591.28</v>
      </c>
      <c r="L14" s="51">
        <v>25979.14119</v>
      </c>
      <c r="M14" s="51">
        <v>31215.53308</v>
      </c>
      <c r="N14" s="51">
        <v>30088.43999</v>
      </c>
      <c r="O14" s="51">
        <v>32283.62502</v>
      </c>
      <c r="P14" s="51">
        <v>36738.98004</v>
      </c>
      <c r="Q14" s="52">
        <v>35916.64001</v>
      </c>
      <c r="R14" s="23">
        <f t="shared" si="0"/>
        <v>2.819303392455026</v>
      </c>
      <c r="S14" s="23">
        <f t="shared" si="1"/>
        <v>2.872859367415069</v>
      </c>
      <c r="T14" s="23">
        <f t="shared" si="2"/>
        <v>2.735958669181428</v>
      </c>
      <c r="U14" s="23">
        <f t="shared" si="3"/>
        <v>2.731697432319232</v>
      </c>
    </row>
    <row r="15" spans="1:21" ht="10.5" customHeight="1">
      <c r="A15" s="34">
        <v>10</v>
      </c>
      <c r="B15" s="35" t="s">
        <v>25</v>
      </c>
      <c r="C15" s="19">
        <v>9917.50855</v>
      </c>
      <c r="D15" s="19">
        <v>10400.62005</v>
      </c>
      <c r="E15" s="19">
        <v>12564.06078</v>
      </c>
      <c r="F15" s="19">
        <v>15410.26735</v>
      </c>
      <c r="G15" s="19">
        <v>16624.24095</v>
      </c>
      <c r="H15" s="51">
        <v>18779.52392</v>
      </c>
      <c r="I15" s="51">
        <v>20198.14396</v>
      </c>
      <c r="J15" s="51">
        <v>21696.34729</v>
      </c>
      <c r="K15" s="51">
        <v>23393.73176</v>
      </c>
      <c r="L15" s="51">
        <v>26426.18726</v>
      </c>
      <c r="M15" s="51">
        <v>30621.93678</v>
      </c>
      <c r="N15" s="51">
        <v>33629.43675</v>
      </c>
      <c r="O15" s="51">
        <v>35984.35347</v>
      </c>
      <c r="P15" s="51">
        <v>36843.80738</v>
      </c>
      <c r="Q15" s="52">
        <v>34889.03852</v>
      </c>
      <c r="R15" s="23">
        <f t="shared" si="0"/>
        <v>2.9260467302118918</v>
      </c>
      <c r="S15" s="23">
        <f t="shared" si="1"/>
        <v>3.065803667914276</v>
      </c>
      <c r="T15" s="23">
        <f t="shared" si="2"/>
        <v>2.783038730904592</v>
      </c>
      <c r="U15" s="23">
        <f t="shared" si="3"/>
        <v>2.6535415594174556</v>
      </c>
    </row>
    <row r="16" spans="1:21" ht="10.5" customHeight="1">
      <c r="A16" s="34">
        <v>11</v>
      </c>
      <c r="B16" s="35" t="s">
        <v>31</v>
      </c>
      <c r="C16" s="19">
        <v>5664.92381</v>
      </c>
      <c r="D16" s="19">
        <v>5772.34743</v>
      </c>
      <c r="E16" s="19">
        <v>6994.40164</v>
      </c>
      <c r="F16" s="19">
        <v>10041.53159</v>
      </c>
      <c r="G16" s="19">
        <v>10511.45384</v>
      </c>
      <c r="H16" s="51">
        <v>11306.61815</v>
      </c>
      <c r="I16" s="51">
        <v>12236.35422</v>
      </c>
      <c r="J16" s="51">
        <v>13769.7046</v>
      </c>
      <c r="K16" s="51">
        <v>16562.83002</v>
      </c>
      <c r="L16" s="51">
        <v>22323.96458</v>
      </c>
      <c r="M16" s="51">
        <v>22048.00361</v>
      </c>
      <c r="N16" s="51">
        <v>24158.13028</v>
      </c>
      <c r="O16" s="51">
        <v>27643.8194</v>
      </c>
      <c r="P16" s="51">
        <v>29655.38594</v>
      </c>
      <c r="Q16" s="52">
        <v>28570.41655</v>
      </c>
      <c r="R16" s="23">
        <f t="shared" si="0"/>
        <v>1.6713705571899902</v>
      </c>
      <c r="S16" s="23">
        <f t="shared" si="1"/>
        <v>1.9384977536543468</v>
      </c>
      <c r="T16" s="23">
        <f t="shared" si="2"/>
        <v>2.3510186105251365</v>
      </c>
      <c r="U16" s="23">
        <f t="shared" si="3"/>
        <v>2.1729686715738503</v>
      </c>
    </row>
    <row r="17" spans="1:21" ht="10.5" customHeight="1">
      <c r="A17" s="34">
        <v>12</v>
      </c>
      <c r="B17" s="35" t="s">
        <v>117</v>
      </c>
      <c r="C17" s="19">
        <v>7177.07074</v>
      </c>
      <c r="D17" s="19">
        <v>7406.39693</v>
      </c>
      <c r="E17" s="19">
        <v>8829.01013</v>
      </c>
      <c r="F17" s="19">
        <v>11309.41971</v>
      </c>
      <c r="G17" s="19">
        <v>12700.06841</v>
      </c>
      <c r="H17" s="51">
        <v>14237.79409</v>
      </c>
      <c r="I17" s="51">
        <v>14398.00677</v>
      </c>
      <c r="J17" s="51">
        <v>16245.26176</v>
      </c>
      <c r="K17" s="51">
        <v>18927.96922</v>
      </c>
      <c r="L17" s="51">
        <v>20926.06916</v>
      </c>
      <c r="M17" s="51">
        <v>24100.08637</v>
      </c>
      <c r="N17" s="51">
        <v>24743.73696</v>
      </c>
      <c r="O17" s="51">
        <v>26059.85703</v>
      </c>
      <c r="P17" s="51">
        <v>26909.57296</v>
      </c>
      <c r="Q17" s="52">
        <v>25818.03881</v>
      </c>
      <c r="R17" s="23">
        <f t="shared" si="0"/>
        <v>2.1175121014921072</v>
      </c>
      <c r="S17" s="23">
        <f t="shared" si="1"/>
        <v>2.3421169382256957</v>
      </c>
      <c r="T17" s="23">
        <f t="shared" si="2"/>
        <v>2.2038011153436488</v>
      </c>
      <c r="U17" s="23">
        <f t="shared" si="3"/>
        <v>1.9636321856710137</v>
      </c>
    </row>
    <row r="18" spans="1:21" ht="10.5" customHeight="1">
      <c r="A18" s="34">
        <v>13</v>
      </c>
      <c r="B18" s="35" t="s">
        <v>8</v>
      </c>
      <c r="C18" s="19">
        <v>8175.58618</v>
      </c>
      <c r="D18" s="19">
        <v>8858.26921</v>
      </c>
      <c r="E18" s="19">
        <v>10759.23241</v>
      </c>
      <c r="F18" s="19">
        <v>14170.86845</v>
      </c>
      <c r="G18" s="19">
        <v>15362.79052</v>
      </c>
      <c r="H18" s="51">
        <v>16520.31433</v>
      </c>
      <c r="I18" s="51">
        <v>17463.60333</v>
      </c>
      <c r="J18" s="51">
        <v>20151.45066</v>
      </c>
      <c r="K18" s="51">
        <v>22443.75394</v>
      </c>
      <c r="L18" s="51">
        <v>23738.31424</v>
      </c>
      <c r="M18" s="51">
        <v>25234.55339</v>
      </c>
      <c r="N18" s="51">
        <v>25831.58693</v>
      </c>
      <c r="O18" s="51">
        <v>26170.55944</v>
      </c>
      <c r="P18" s="51">
        <v>26548.30244</v>
      </c>
      <c r="Q18" s="52">
        <v>25101.21994</v>
      </c>
      <c r="R18" s="23">
        <f t="shared" si="0"/>
        <v>2.412112587445617</v>
      </c>
      <c r="S18" s="23">
        <f t="shared" si="1"/>
        <v>2.833169927413418</v>
      </c>
      <c r="T18" s="23">
        <f t="shared" si="2"/>
        <v>2.499968962087193</v>
      </c>
      <c r="U18" s="23">
        <f t="shared" si="3"/>
        <v>1.9091133814044736</v>
      </c>
    </row>
    <row r="19" spans="1:21" ht="10.5" customHeight="1">
      <c r="A19" s="34">
        <v>14</v>
      </c>
      <c r="B19" s="35" t="s">
        <v>33</v>
      </c>
      <c r="C19" s="19">
        <v>5700.62627</v>
      </c>
      <c r="D19" s="19">
        <v>5720.60945</v>
      </c>
      <c r="E19" s="19">
        <v>6579.33517</v>
      </c>
      <c r="F19" s="19">
        <v>8473.38636</v>
      </c>
      <c r="G19" s="19">
        <v>9196.31562</v>
      </c>
      <c r="H19" s="51">
        <v>10616.74318</v>
      </c>
      <c r="I19" s="51">
        <v>11708.8366</v>
      </c>
      <c r="J19" s="51">
        <v>13386.28641</v>
      </c>
      <c r="K19" s="51">
        <v>17243.34678</v>
      </c>
      <c r="L19" s="51">
        <v>21186.3136</v>
      </c>
      <c r="M19" s="51">
        <v>23184.68222</v>
      </c>
      <c r="N19" s="51">
        <v>22174.72014</v>
      </c>
      <c r="O19" s="51">
        <v>22302.98785</v>
      </c>
      <c r="P19" s="51">
        <v>24192.90504</v>
      </c>
      <c r="Q19" s="52">
        <v>23682.87463</v>
      </c>
      <c r="R19" s="23">
        <f t="shared" si="0"/>
        <v>1.6819041570166844</v>
      </c>
      <c r="S19" s="23">
        <f t="shared" si="1"/>
        <v>1.6959630363811196</v>
      </c>
      <c r="T19" s="23">
        <f t="shared" si="2"/>
        <v>2.2312084120867124</v>
      </c>
      <c r="U19" s="23">
        <f t="shared" si="3"/>
        <v>1.8012388630644987</v>
      </c>
    </row>
    <row r="20" spans="1:21" ht="10.5" customHeight="1">
      <c r="A20" s="34">
        <v>15</v>
      </c>
      <c r="B20" s="35" t="s">
        <v>115</v>
      </c>
      <c r="C20" s="19">
        <v>7599.57735</v>
      </c>
      <c r="D20" s="19">
        <v>7618.51355</v>
      </c>
      <c r="E20" s="19">
        <v>8825.18675</v>
      </c>
      <c r="F20" s="19">
        <v>11234.47365</v>
      </c>
      <c r="G20" s="19">
        <v>12319.18642</v>
      </c>
      <c r="H20" s="51">
        <v>13253.44595</v>
      </c>
      <c r="I20" s="51">
        <v>13261.69401</v>
      </c>
      <c r="J20" s="51">
        <v>13937.37948</v>
      </c>
      <c r="K20" s="51">
        <v>15310.24869</v>
      </c>
      <c r="L20" s="51">
        <v>18033.01098</v>
      </c>
      <c r="M20" s="51">
        <v>20849.88094</v>
      </c>
      <c r="N20" s="51">
        <v>22461.58251</v>
      </c>
      <c r="O20" s="51">
        <v>26549.70569</v>
      </c>
      <c r="P20" s="51">
        <v>27525.95878</v>
      </c>
      <c r="Q20" s="52">
        <v>23647.44242</v>
      </c>
      <c r="R20" s="23">
        <f t="shared" si="0"/>
        <v>2.2421678129997527</v>
      </c>
      <c r="S20" s="23">
        <f t="shared" si="1"/>
        <v>2.271875571687725</v>
      </c>
      <c r="T20" s="23">
        <f t="shared" si="2"/>
        <v>1.8991225445576356</v>
      </c>
      <c r="U20" s="23">
        <f t="shared" si="3"/>
        <v>1.7985440097304606</v>
      </c>
    </row>
    <row r="21" spans="1:21" ht="10.5" customHeight="1">
      <c r="A21" s="34">
        <v>16</v>
      </c>
      <c r="B21" s="35" t="s">
        <v>24</v>
      </c>
      <c r="C21" s="19">
        <v>6372.93966</v>
      </c>
      <c r="D21" s="19">
        <v>7300.06056</v>
      </c>
      <c r="E21" s="19">
        <v>9172.28956</v>
      </c>
      <c r="F21" s="19">
        <v>11138.3335</v>
      </c>
      <c r="G21" s="19">
        <v>11130.97929</v>
      </c>
      <c r="H21" s="51">
        <v>12797.97494</v>
      </c>
      <c r="I21" s="51">
        <v>13876.28317</v>
      </c>
      <c r="J21" s="51">
        <v>16057.5666</v>
      </c>
      <c r="K21" s="51">
        <v>19227.97039</v>
      </c>
      <c r="L21" s="51">
        <v>20959.81323</v>
      </c>
      <c r="M21" s="51">
        <v>20824.45905</v>
      </c>
      <c r="N21" s="51">
        <v>20942.88321</v>
      </c>
      <c r="O21" s="51">
        <v>22904.00825</v>
      </c>
      <c r="P21" s="51">
        <v>24503.14321</v>
      </c>
      <c r="Q21" s="52">
        <v>23530.95612</v>
      </c>
      <c r="R21" s="23">
        <f t="shared" si="0"/>
        <v>1.8802624832605446</v>
      </c>
      <c r="S21" s="23">
        <f t="shared" si="1"/>
        <v>2.052749189415463</v>
      </c>
      <c r="T21" s="23">
        <f t="shared" si="2"/>
        <v>2.2073548271532406</v>
      </c>
      <c r="U21" s="23">
        <f t="shared" si="3"/>
        <v>1.7896844580986324</v>
      </c>
    </row>
    <row r="22" spans="1:21" ht="10.5" customHeight="1">
      <c r="A22" s="34">
        <v>17</v>
      </c>
      <c r="B22" s="35" t="s">
        <v>122</v>
      </c>
      <c r="C22" s="19">
        <v>8443.7315</v>
      </c>
      <c r="D22" s="19">
        <v>9304.8466</v>
      </c>
      <c r="E22" s="19">
        <v>11128.13941</v>
      </c>
      <c r="F22" s="19">
        <v>12053.58337</v>
      </c>
      <c r="G22" s="19">
        <v>12421.74808</v>
      </c>
      <c r="H22" s="51">
        <v>14114.22969</v>
      </c>
      <c r="I22" s="51">
        <v>14299.17626</v>
      </c>
      <c r="J22" s="51">
        <v>15298.37401</v>
      </c>
      <c r="K22" s="51">
        <v>17029.01617</v>
      </c>
      <c r="L22" s="51">
        <v>18797.96264</v>
      </c>
      <c r="M22" s="51">
        <v>20766.24321</v>
      </c>
      <c r="N22" s="51">
        <v>22276.65629</v>
      </c>
      <c r="O22" s="51">
        <v>23111.20242</v>
      </c>
      <c r="P22" s="51">
        <v>24041.47905</v>
      </c>
      <c r="Q22" s="52">
        <v>23080.71141</v>
      </c>
      <c r="R22" s="23">
        <f t="shared" si="0"/>
        <v>2.4912257773009077</v>
      </c>
      <c r="S22" s="23">
        <f t="shared" si="1"/>
        <v>2.2907897533553925</v>
      </c>
      <c r="T22" s="23">
        <f t="shared" si="2"/>
        <v>1.979682410273571</v>
      </c>
      <c r="U22" s="23">
        <f t="shared" si="3"/>
        <v>1.755440377419597</v>
      </c>
    </row>
    <row r="23" spans="1:21" ht="10.5" customHeight="1">
      <c r="A23" s="34">
        <v>18</v>
      </c>
      <c r="B23" s="35" t="s">
        <v>41</v>
      </c>
      <c r="C23" s="19">
        <v>8984.95913</v>
      </c>
      <c r="D23" s="19">
        <v>8641.44411</v>
      </c>
      <c r="E23" s="19">
        <v>9590.17873</v>
      </c>
      <c r="F23" s="19">
        <v>11232.78344</v>
      </c>
      <c r="G23" s="19">
        <v>11854.27041</v>
      </c>
      <c r="H23" s="51">
        <v>13317.95819</v>
      </c>
      <c r="I23" s="51">
        <v>14515.5304</v>
      </c>
      <c r="J23" s="51">
        <v>15637.40304</v>
      </c>
      <c r="K23" s="51">
        <v>17547.07088</v>
      </c>
      <c r="L23" s="51">
        <v>19377.87617</v>
      </c>
      <c r="M23" s="51">
        <v>20753.43977</v>
      </c>
      <c r="N23" s="51">
        <v>21533.42212</v>
      </c>
      <c r="O23" s="51">
        <v>22238.72254</v>
      </c>
      <c r="P23" s="51">
        <v>23169.25441</v>
      </c>
      <c r="Q23" s="52">
        <v>23056.0261</v>
      </c>
      <c r="R23" s="23">
        <f t="shared" si="0"/>
        <v>2.650908759077801</v>
      </c>
      <c r="S23" s="23">
        <f t="shared" si="1"/>
        <v>2.1861368475548755</v>
      </c>
      <c r="T23" s="23">
        <f t="shared" si="2"/>
        <v>2.0407552316642112</v>
      </c>
      <c r="U23" s="23">
        <f t="shared" si="3"/>
        <v>1.7535628967330898</v>
      </c>
    </row>
    <row r="24" spans="1:21" ht="10.5" customHeight="1">
      <c r="A24" s="34">
        <v>19</v>
      </c>
      <c r="B24" s="35" t="s">
        <v>49</v>
      </c>
      <c r="C24" s="19">
        <v>6044.75262</v>
      </c>
      <c r="D24" s="19">
        <v>6083.85935</v>
      </c>
      <c r="E24" s="19">
        <v>7055.56105</v>
      </c>
      <c r="F24" s="19">
        <v>9593.14624</v>
      </c>
      <c r="G24" s="19">
        <v>10075.60608</v>
      </c>
      <c r="H24" s="51">
        <v>10814.08464</v>
      </c>
      <c r="I24" s="51">
        <v>11410.45672</v>
      </c>
      <c r="J24" s="51">
        <v>13446.41714</v>
      </c>
      <c r="K24" s="51">
        <v>15960.90742</v>
      </c>
      <c r="L24" s="51">
        <v>18941.53848</v>
      </c>
      <c r="M24" s="51">
        <v>20839.52431</v>
      </c>
      <c r="N24" s="51">
        <v>19989.85813</v>
      </c>
      <c r="O24" s="51">
        <v>20489.44672</v>
      </c>
      <c r="P24" s="51">
        <v>21096.25746</v>
      </c>
      <c r="Q24" s="52">
        <v>21626.2683</v>
      </c>
      <c r="R24" s="23">
        <f t="shared" si="0"/>
        <v>1.7834346751020207</v>
      </c>
      <c r="S24" s="23">
        <f t="shared" si="1"/>
        <v>1.858119728258834</v>
      </c>
      <c r="T24" s="23">
        <f t="shared" si="2"/>
        <v>1.9948029087250059</v>
      </c>
      <c r="U24" s="23">
        <f t="shared" si="3"/>
        <v>1.6448203832348627</v>
      </c>
    </row>
    <row r="25" spans="1:21" ht="10.5" customHeight="1">
      <c r="A25" s="34">
        <v>20</v>
      </c>
      <c r="B25" s="35" t="s">
        <v>14</v>
      </c>
      <c r="C25" s="19">
        <v>6853.33876</v>
      </c>
      <c r="D25" s="19">
        <v>7266.07945</v>
      </c>
      <c r="E25" s="19">
        <v>8340.09689</v>
      </c>
      <c r="F25" s="19">
        <v>10230.26432</v>
      </c>
      <c r="G25" s="19">
        <v>10804.88546</v>
      </c>
      <c r="H25" s="51">
        <v>11610.66782</v>
      </c>
      <c r="I25" s="51">
        <v>12581.13256</v>
      </c>
      <c r="J25" s="51">
        <v>13709.73412</v>
      </c>
      <c r="K25" s="51">
        <v>14623.25443</v>
      </c>
      <c r="L25" s="51">
        <v>16093.94051</v>
      </c>
      <c r="M25" s="51">
        <v>18219.39154</v>
      </c>
      <c r="N25" s="51">
        <v>19148.00479</v>
      </c>
      <c r="O25" s="51">
        <v>20391.07409</v>
      </c>
      <c r="P25" s="51">
        <v>20685.75138</v>
      </c>
      <c r="Q25" s="52">
        <v>20931.51362</v>
      </c>
      <c r="R25" s="23">
        <f t="shared" si="0"/>
        <v>2.021998707501232</v>
      </c>
      <c r="S25" s="23">
        <f t="shared" si="1"/>
        <v>1.9926117273138793</v>
      </c>
      <c r="T25" s="23">
        <f t="shared" si="2"/>
        <v>1.6949119194353428</v>
      </c>
      <c r="U25" s="23">
        <f t="shared" si="3"/>
        <v>1.5919797061860252</v>
      </c>
    </row>
    <row r="26" spans="1:21" ht="10.5" customHeight="1">
      <c r="A26" s="34">
        <v>21</v>
      </c>
      <c r="B26" s="35" t="s">
        <v>45</v>
      </c>
      <c r="C26" s="19">
        <v>6191.65401</v>
      </c>
      <c r="D26" s="19">
        <v>5881.64277</v>
      </c>
      <c r="E26" s="19">
        <v>6782.91118</v>
      </c>
      <c r="F26" s="19">
        <v>8456.90858</v>
      </c>
      <c r="G26" s="19">
        <v>8806.56934</v>
      </c>
      <c r="H26" s="51">
        <v>9886.63897</v>
      </c>
      <c r="I26" s="51">
        <v>10471.02482</v>
      </c>
      <c r="J26" s="51">
        <v>11349.12946</v>
      </c>
      <c r="K26" s="51">
        <v>11926.44932</v>
      </c>
      <c r="L26" s="51">
        <v>13180.04431</v>
      </c>
      <c r="M26" s="51">
        <v>14111.41899</v>
      </c>
      <c r="N26" s="51">
        <v>14505.31814</v>
      </c>
      <c r="O26" s="51">
        <v>15420.57718</v>
      </c>
      <c r="P26" s="51">
        <v>17803.01645</v>
      </c>
      <c r="Q26" s="52">
        <v>20237.67814</v>
      </c>
      <c r="R26" s="23">
        <f t="shared" si="0"/>
        <v>1.8267762391355686</v>
      </c>
      <c r="S26" s="23">
        <f t="shared" si="1"/>
        <v>1.62408693819572</v>
      </c>
      <c r="T26" s="23">
        <f t="shared" si="2"/>
        <v>1.3880388203140541</v>
      </c>
      <c r="U26" s="23">
        <f t="shared" si="3"/>
        <v>1.5392089403615974</v>
      </c>
    </row>
    <row r="27" spans="1:21" ht="10.5" customHeight="1">
      <c r="A27" s="34">
        <v>22</v>
      </c>
      <c r="B27" s="35" t="s">
        <v>110</v>
      </c>
      <c r="C27" s="19">
        <v>5989.27852</v>
      </c>
      <c r="D27" s="19">
        <v>6446.37566</v>
      </c>
      <c r="E27" s="19">
        <v>6407.36881</v>
      </c>
      <c r="F27" s="19">
        <v>8327.71432</v>
      </c>
      <c r="G27" s="19">
        <v>9219.90981</v>
      </c>
      <c r="H27" s="51">
        <v>10116.85</v>
      </c>
      <c r="I27" s="51">
        <v>9927.23302</v>
      </c>
      <c r="J27" s="51">
        <v>10798.09341</v>
      </c>
      <c r="K27" s="51">
        <v>14942.18989</v>
      </c>
      <c r="L27" s="51">
        <v>17729.93464</v>
      </c>
      <c r="M27" s="51">
        <v>20102.18022</v>
      </c>
      <c r="N27" s="51">
        <v>19826.29505</v>
      </c>
      <c r="O27" s="51">
        <v>17945.24925</v>
      </c>
      <c r="P27" s="51">
        <v>19942.95707</v>
      </c>
      <c r="Q27" s="52">
        <v>19990.18424</v>
      </c>
      <c r="R27" s="23">
        <f t="shared" si="0"/>
        <v>1.7670676804986787</v>
      </c>
      <c r="S27" s="23">
        <f t="shared" si="1"/>
        <v>1.7003142217652236</v>
      </c>
      <c r="T27" s="23">
        <f t="shared" si="2"/>
        <v>1.8672044632868827</v>
      </c>
      <c r="U27" s="23">
        <f t="shared" si="3"/>
        <v>1.5203853964288565</v>
      </c>
    </row>
    <row r="28" spans="1:21" ht="10.5" customHeight="1">
      <c r="A28" s="34">
        <v>23</v>
      </c>
      <c r="B28" s="35" t="s">
        <v>48</v>
      </c>
      <c r="C28" s="19">
        <v>4546.17699</v>
      </c>
      <c r="D28" s="19">
        <v>4482.11924</v>
      </c>
      <c r="E28" s="19">
        <v>5545.07721</v>
      </c>
      <c r="F28" s="19">
        <v>7418.22741</v>
      </c>
      <c r="G28" s="19">
        <v>7802.37756</v>
      </c>
      <c r="H28" s="51">
        <v>9330.63203</v>
      </c>
      <c r="I28" s="51">
        <v>10222.41653</v>
      </c>
      <c r="J28" s="51">
        <v>11097.82583</v>
      </c>
      <c r="K28" s="51">
        <v>12801.7312</v>
      </c>
      <c r="L28" s="51">
        <v>14690.05663</v>
      </c>
      <c r="M28" s="51">
        <v>17242.80562</v>
      </c>
      <c r="N28" s="51">
        <v>17831.21765</v>
      </c>
      <c r="O28" s="51">
        <v>19620.85749</v>
      </c>
      <c r="P28" s="51">
        <v>20433.41128</v>
      </c>
      <c r="Q28" s="52">
        <v>19243.01585</v>
      </c>
      <c r="R28" s="23">
        <f t="shared" si="0"/>
        <v>1.3412971866360568</v>
      </c>
      <c r="S28" s="23">
        <f t="shared" si="1"/>
        <v>1.4388962367572058</v>
      </c>
      <c r="T28" s="23">
        <f t="shared" si="2"/>
        <v>1.5470637575612103</v>
      </c>
      <c r="U28" s="23">
        <f t="shared" si="3"/>
        <v>1.4635583109357584</v>
      </c>
    </row>
    <row r="29" spans="1:21" ht="10.5" customHeight="1">
      <c r="A29" s="34">
        <v>24</v>
      </c>
      <c r="B29" s="35" t="s">
        <v>29</v>
      </c>
      <c r="C29" s="19">
        <v>6357.32222</v>
      </c>
      <c r="D29" s="19">
        <v>6034.73672</v>
      </c>
      <c r="E29" s="19">
        <v>7246.26259</v>
      </c>
      <c r="F29" s="19">
        <v>9181.25709</v>
      </c>
      <c r="G29" s="19">
        <v>9783.4568</v>
      </c>
      <c r="H29" s="51">
        <v>10952.94413</v>
      </c>
      <c r="I29" s="51">
        <v>11998.1016</v>
      </c>
      <c r="J29" s="51">
        <v>12547.01679</v>
      </c>
      <c r="K29" s="51">
        <v>13388.20824</v>
      </c>
      <c r="L29" s="51">
        <v>15118.42283</v>
      </c>
      <c r="M29" s="51">
        <v>16750.95968</v>
      </c>
      <c r="N29" s="51">
        <v>17048.41706</v>
      </c>
      <c r="O29" s="51">
        <v>17800.9399</v>
      </c>
      <c r="P29" s="51">
        <v>18763.52824</v>
      </c>
      <c r="Q29" s="52">
        <v>19228.30132</v>
      </c>
      <c r="R29" s="23">
        <f t="shared" si="0"/>
        <v>1.8756547373719583</v>
      </c>
      <c r="S29" s="23">
        <f t="shared" si="1"/>
        <v>1.804242240745486</v>
      </c>
      <c r="T29" s="23">
        <f t="shared" si="2"/>
        <v>1.5921765736432691</v>
      </c>
      <c r="U29" s="23">
        <f t="shared" si="3"/>
        <v>1.4624391738503408</v>
      </c>
    </row>
    <row r="30" spans="1:21" ht="10.5" customHeight="1">
      <c r="A30" s="34">
        <v>25</v>
      </c>
      <c r="B30" s="35" t="s">
        <v>27</v>
      </c>
      <c r="C30" s="19">
        <v>6482.85537</v>
      </c>
      <c r="D30" s="19">
        <v>6471.98607</v>
      </c>
      <c r="E30" s="19">
        <v>7447.90054</v>
      </c>
      <c r="F30" s="19">
        <v>9234.94458</v>
      </c>
      <c r="G30" s="19">
        <v>10280.01894</v>
      </c>
      <c r="H30" s="51">
        <v>10846.10106</v>
      </c>
      <c r="I30" s="51">
        <v>11371.38079</v>
      </c>
      <c r="J30" s="51">
        <v>12490.62505</v>
      </c>
      <c r="K30" s="51">
        <v>13689.32076</v>
      </c>
      <c r="L30" s="51">
        <v>15444.0345</v>
      </c>
      <c r="M30" s="51">
        <v>16561.38586</v>
      </c>
      <c r="N30" s="51">
        <v>16713.41797</v>
      </c>
      <c r="O30" s="51">
        <v>17876.11717</v>
      </c>
      <c r="P30" s="51">
        <v>18499.87245</v>
      </c>
      <c r="Q30" s="52">
        <v>19196.81387</v>
      </c>
      <c r="R30" s="23">
        <f t="shared" si="0"/>
        <v>1.9126918481784523</v>
      </c>
      <c r="S30" s="23">
        <f t="shared" si="1"/>
        <v>1.8958170702211956</v>
      </c>
      <c r="T30" s="23">
        <f t="shared" si="2"/>
        <v>1.6264679331923697</v>
      </c>
      <c r="U30" s="23">
        <f t="shared" si="3"/>
        <v>1.4600443455398049</v>
      </c>
    </row>
    <row r="31" spans="1:21" ht="10.5" customHeight="1">
      <c r="A31" s="34">
        <v>26</v>
      </c>
      <c r="B31" s="35" t="s">
        <v>15</v>
      </c>
      <c r="C31" s="19">
        <v>5829.5944</v>
      </c>
      <c r="D31" s="19">
        <v>5404.10099</v>
      </c>
      <c r="E31" s="19">
        <v>5988.61302</v>
      </c>
      <c r="F31" s="19">
        <v>7111.36577</v>
      </c>
      <c r="G31" s="19">
        <v>7151.03689</v>
      </c>
      <c r="H31" s="51">
        <v>7661.28697</v>
      </c>
      <c r="I31" s="51">
        <v>8040.60649</v>
      </c>
      <c r="J31" s="51">
        <v>8627.01537</v>
      </c>
      <c r="K31" s="51">
        <v>9409.59221</v>
      </c>
      <c r="L31" s="51">
        <v>10126.86783</v>
      </c>
      <c r="M31" s="51">
        <v>11453.20292</v>
      </c>
      <c r="N31" s="51">
        <v>12562.07846</v>
      </c>
      <c r="O31" s="51">
        <v>13751.99885</v>
      </c>
      <c r="P31" s="51">
        <v>16867.74593</v>
      </c>
      <c r="Q31" s="52">
        <v>17845.27334</v>
      </c>
      <c r="R31" s="23">
        <f t="shared" si="0"/>
        <v>1.7199547191296902</v>
      </c>
      <c r="S31" s="23">
        <f t="shared" si="1"/>
        <v>1.3187775124705647</v>
      </c>
      <c r="T31" s="23">
        <f t="shared" si="2"/>
        <v>1.0664976039241818</v>
      </c>
      <c r="U31" s="23">
        <f t="shared" si="3"/>
        <v>1.3572507714624849</v>
      </c>
    </row>
    <row r="32" spans="1:21" ht="10.5" customHeight="1">
      <c r="A32" s="34">
        <v>27</v>
      </c>
      <c r="B32" s="35" t="s">
        <v>26</v>
      </c>
      <c r="C32" s="19">
        <v>2252.6871</v>
      </c>
      <c r="D32" s="19">
        <v>2141.43093</v>
      </c>
      <c r="E32" s="19">
        <v>2468.87693</v>
      </c>
      <c r="F32" s="19">
        <v>3245.13007</v>
      </c>
      <c r="G32" s="19">
        <v>3415.4407</v>
      </c>
      <c r="H32" s="51">
        <v>3993.9462</v>
      </c>
      <c r="I32" s="51">
        <v>4283.08019</v>
      </c>
      <c r="J32" s="51">
        <v>4814.47858</v>
      </c>
      <c r="K32" s="51">
        <v>5420.10368</v>
      </c>
      <c r="L32" s="51">
        <v>6544.65246</v>
      </c>
      <c r="M32" s="51">
        <v>7846.66862</v>
      </c>
      <c r="N32" s="51">
        <v>8251.15119</v>
      </c>
      <c r="O32" s="51">
        <v>9235.26672</v>
      </c>
      <c r="P32" s="51">
        <v>10320.1184</v>
      </c>
      <c r="Q32" s="52">
        <v>17496.36113</v>
      </c>
      <c r="R32" s="23">
        <f t="shared" si="0"/>
        <v>0.6646293965781869</v>
      </c>
      <c r="S32" s="23">
        <f t="shared" si="1"/>
        <v>0.6298675925774345</v>
      </c>
      <c r="T32" s="23">
        <f t="shared" si="2"/>
        <v>0.6892413611274023</v>
      </c>
      <c r="U32" s="23">
        <f t="shared" si="3"/>
        <v>1.3307136959482815</v>
      </c>
    </row>
    <row r="33" spans="1:21" ht="10.5" customHeight="1">
      <c r="A33" s="34">
        <v>28</v>
      </c>
      <c r="B33" s="35" t="s">
        <v>43</v>
      </c>
      <c r="C33" s="19">
        <v>5810.02287</v>
      </c>
      <c r="D33" s="19">
        <v>5148.63223</v>
      </c>
      <c r="E33" s="19">
        <v>4919.51683</v>
      </c>
      <c r="F33" s="19">
        <v>5893.28098</v>
      </c>
      <c r="G33" s="19">
        <v>6813.8536</v>
      </c>
      <c r="H33" s="51">
        <v>7678.29194</v>
      </c>
      <c r="I33" s="51">
        <v>8093.67233</v>
      </c>
      <c r="J33" s="51">
        <v>9335.13077</v>
      </c>
      <c r="K33" s="51">
        <v>11364.69252</v>
      </c>
      <c r="L33" s="51">
        <v>14641.44255</v>
      </c>
      <c r="M33" s="51">
        <v>15454.21359</v>
      </c>
      <c r="N33" s="51">
        <v>17697.818</v>
      </c>
      <c r="O33" s="51">
        <v>17616.92376</v>
      </c>
      <c r="P33" s="51">
        <v>18019.94184</v>
      </c>
      <c r="Q33" s="52">
        <v>17186.48744</v>
      </c>
      <c r="R33" s="23">
        <f t="shared" si="0"/>
        <v>1.714180364504935</v>
      </c>
      <c r="S33" s="23">
        <f t="shared" si="1"/>
        <v>1.256594958070004</v>
      </c>
      <c r="T33" s="23">
        <f t="shared" si="2"/>
        <v>1.5419440304444618</v>
      </c>
      <c r="U33" s="23">
        <f t="shared" si="3"/>
        <v>1.3071457574361989</v>
      </c>
    </row>
    <row r="34" spans="1:21" ht="10.5" customHeight="1">
      <c r="A34" s="34">
        <v>29</v>
      </c>
      <c r="B34" s="35" t="s">
        <v>34</v>
      </c>
      <c r="C34" s="19">
        <v>4026.17158</v>
      </c>
      <c r="D34" s="19">
        <v>4231.02852</v>
      </c>
      <c r="E34" s="19">
        <v>5003.68919</v>
      </c>
      <c r="F34" s="19">
        <v>6804.49576</v>
      </c>
      <c r="G34" s="19">
        <v>7291.09759</v>
      </c>
      <c r="H34" s="51">
        <v>7973.4956</v>
      </c>
      <c r="I34" s="51">
        <v>8653.09145</v>
      </c>
      <c r="J34" s="51">
        <v>9950.91752</v>
      </c>
      <c r="K34" s="51">
        <v>11960.13968</v>
      </c>
      <c r="L34" s="51">
        <v>13647.85403</v>
      </c>
      <c r="M34" s="51">
        <v>14201.05414</v>
      </c>
      <c r="N34" s="51">
        <v>13457.30062</v>
      </c>
      <c r="O34" s="51">
        <v>14663.78633</v>
      </c>
      <c r="P34" s="51">
        <v>16153.72843</v>
      </c>
      <c r="Q34" s="52">
        <v>15846.01671</v>
      </c>
      <c r="R34" s="23">
        <f t="shared" si="0"/>
        <v>1.1878755765661573</v>
      </c>
      <c r="S34" s="23">
        <f t="shared" si="1"/>
        <v>1.344607179466016</v>
      </c>
      <c r="T34" s="23">
        <f t="shared" si="2"/>
        <v>1.43730557819495</v>
      </c>
      <c r="U34" s="23">
        <f t="shared" si="3"/>
        <v>1.2051941146817382</v>
      </c>
    </row>
    <row r="35" spans="1:21" ht="10.5" customHeight="1">
      <c r="A35" s="34">
        <v>30</v>
      </c>
      <c r="B35" s="35" t="s">
        <v>100</v>
      </c>
      <c r="C35" s="19">
        <v>103.81649</v>
      </c>
      <c r="D35" s="19">
        <v>209.57156</v>
      </c>
      <c r="E35" s="19">
        <v>1563.38293</v>
      </c>
      <c r="F35" s="19">
        <v>9754.4248</v>
      </c>
      <c r="G35" s="19">
        <v>15770.95776</v>
      </c>
      <c r="H35" s="51">
        <v>20296.63366</v>
      </c>
      <c r="I35" s="51">
        <v>16369.02894</v>
      </c>
      <c r="J35" s="51">
        <v>9799.60792</v>
      </c>
      <c r="K35" s="51">
        <v>8897.20698</v>
      </c>
      <c r="L35" s="51">
        <v>11488.89466</v>
      </c>
      <c r="M35" s="51">
        <v>14624.54951</v>
      </c>
      <c r="N35" s="51">
        <v>16450.87805</v>
      </c>
      <c r="O35" s="51">
        <v>20547.09521</v>
      </c>
      <c r="P35" s="51">
        <v>20533.81508</v>
      </c>
      <c r="Q35" s="52">
        <v>15813.59456</v>
      </c>
      <c r="R35" s="23">
        <f t="shared" si="0"/>
        <v>0.03062986026934915</v>
      </c>
      <c r="S35" s="23">
        <f t="shared" si="1"/>
        <v>2.9084431759952993</v>
      </c>
      <c r="T35" s="23">
        <f t="shared" si="2"/>
        <v>1.2099376463005864</v>
      </c>
      <c r="U35" s="23">
        <f t="shared" si="3"/>
        <v>1.202728196269531</v>
      </c>
    </row>
    <row r="36" spans="1:21" ht="10.5" customHeight="1">
      <c r="A36" s="34">
        <v>31</v>
      </c>
      <c r="B36" s="35" t="s">
        <v>22</v>
      </c>
      <c r="C36" s="19">
        <v>3499.16956</v>
      </c>
      <c r="D36" s="19">
        <v>3515.51771</v>
      </c>
      <c r="E36" s="19">
        <v>4383.82248</v>
      </c>
      <c r="F36" s="19">
        <v>6164.71325</v>
      </c>
      <c r="G36" s="19">
        <v>6698.46025</v>
      </c>
      <c r="H36" s="51">
        <v>7394.16311</v>
      </c>
      <c r="I36" s="51">
        <v>8066.86134</v>
      </c>
      <c r="J36" s="51">
        <v>8595.65758</v>
      </c>
      <c r="K36" s="51">
        <v>9430.61885</v>
      </c>
      <c r="L36" s="51">
        <v>10772.84</v>
      </c>
      <c r="M36" s="51">
        <v>11689.94462</v>
      </c>
      <c r="N36" s="51">
        <v>12720.64335</v>
      </c>
      <c r="O36" s="51">
        <v>14646.23773</v>
      </c>
      <c r="P36" s="51">
        <v>17255.48951</v>
      </c>
      <c r="Q36" s="52">
        <v>15687.07615</v>
      </c>
      <c r="R36" s="23">
        <f t="shared" si="0"/>
        <v>1.0323896972586912</v>
      </c>
      <c r="S36" s="23">
        <f t="shared" si="1"/>
        <v>1.2353143861180609</v>
      </c>
      <c r="T36" s="23">
        <f t="shared" si="2"/>
        <v>1.1345273030445566</v>
      </c>
      <c r="U36" s="23">
        <f t="shared" si="3"/>
        <v>1.19310563648549</v>
      </c>
    </row>
    <row r="37" spans="1:21" ht="10.5" customHeight="1">
      <c r="A37" s="34">
        <v>32</v>
      </c>
      <c r="B37" s="35" t="s">
        <v>19</v>
      </c>
      <c r="C37" s="19">
        <v>4186.80157</v>
      </c>
      <c r="D37" s="19">
        <v>4528.20689</v>
      </c>
      <c r="E37" s="19">
        <v>5398.85136</v>
      </c>
      <c r="F37" s="19">
        <v>6903.40674</v>
      </c>
      <c r="G37" s="19">
        <v>7316.8324</v>
      </c>
      <c r="H37" s="51">
        <v>8412.46154</v>
      </c>
      <c r="I37" s="51">
        <v>9755.53823</v>
      </c>
      <c r="J37" s="51">
        <v>10463.33398</v>
      </c>
      <c r="K37" s="51">
        <v>11540.32717</v>
      </c>
      <c r="L37" s="51">
        <v>12969.46547</v>
      </c>
      <c r="M37" s="51">
        <v>13857.06948</v>
      </c>
      <c r="N37" s="51">
        <v>13568.6828</v>
      </c>
      <c r="O37" s="51">
        <v>14277.97443</v>
      </c>
      <c r="P37" s="51">
        <v>15598.8062</v>
      </c>
      <c r="Q37" s="52">
        <v>15426.56513</v>
      </c>
      <c r="R37" s="23">
        <f t="shared" si="0"/>
        <v>1.235267605990066</v>
      </c>
      <c r="S37" s="23">
        <f t="shared" si="1"/>
        <v>1.349353132988247</v>
      </c>
      <c r="T37" s="23">
        <f t="shared" si="2"/>
        <v>1.3658619901166826</v>
      </c>
      <c r="U37" s="23">
        <f t="shared" si="3"/>
        <v>1.1732920546964716</v>
      </c>
    </row>
    <row r="38" spans="1:21" ht="10.5" customHeight="1">
      <c r="A38" s="34">
        <v>33</v>
      </c>
      <c r="B38" s="35" t="s">
        <v>18</v>
      </c>
      <c r="C38" s="19">
        <v>3630.28383</v>
      </c>
      <c r="D38" s="19">
        <v>4350.11234</v>
      </c>
      <c r="E38" s="19">
        <v>3087.26562</v>
      </c>
      <c r="F38" s="19">
        <v>3466.42712</v>
      </c>
      <c r="G38" s="19">
        <v>4153.48555</v>
      </c>
      <c r="H38" s="51">
        <v>5023.38754</v>
      </c>
      <c r="I38" s="51">
        <v>5630.07557</v>
      </c>
      <c r="J38" s="51">
        <v>7124.23958</v>
      </c>
      <c r="K38" s="51">
        <v>9349.23967</v>
      </c>
      <c r="L38" s="51">
        <v>11352.78097</v>
      </c>
      <c r="M38" s="51">
        <v>13502.30353</v>
      </c>
      <c r="N38" s="51">
        <v>13398.21279</v>
      </c>
      <c r="O38" s="51">
        <v>14288.96601</v>
      </c>
      <c r="P38" s="51">
        <v>15341.9491</v>
      </c>
      <c r="Q38" s="52">
        <v>15147.19423</v>
      </c>
      <c r="R38" s="23">
        <f aca="true" t="shared" si="4" ref="R38:R69">+C38*100/(C$134-C$133)</f>
        <v>1.0710734532729596</v>
      </c>
      <c r="S38" s="23">
        <f aca="true" t="shared" si="5" ref="S38:S69">+G38*100/(G$134-G$133)</f>
        <v>0.7659760991264354</v>
      </c>
      <c r="T38" s="23">
        <f aca="true" t="shared" si="6" ref="T38:T69">+L38*100/(L$134-L$133)</f>
        <v>1.1956030142422673</v>
      </c>
      <c r="U38" s="23">
        <f aca="true" t="shared" si="7" ref="U38:U69">+Q38*100/(Q$134-Q$133)</f>
        <v>1.1520440546056436</v>
      </c>
    </row>
    <row r="39" spans="1:21" ht="10.5" customHeight="1">
      <c r="A39" s="34">
        <v>34</v>
      </c>
      <c r="B39" s="35" t="s">
        <v>38</v>
      </c>
      <c r="C39" s="19">
        <v>3562.93789</v>
      </c>
      <c r="D39" s="19">
        <v>3585.3364</v>
      </c>
      <c r="E39" s="19">
        <v>3989.75331</v>
      </c>
      <c r="F39" s="19">
        <v>5118.11959</v>
      </c>
      <c r="G39" s="19">
        <v>5631.60893</v>
      </c>
      <c r="H39" s="51">
        <v>6681.39666</v>
      </c>
      <c r="I39" s="51">
        <v>7546.61842</v>
      </c>
      <c r="J39" s="51">
        <v>8436.77025</v>
      </c>
      <c r="K39" s="51">
        <v>9723.3134</v>
      </c>
      <c r="L39" s="51">
        <v>11518.87762</v>
      </c>
      <c r="M39" s="51">
        <v>12861.56933</v>
      </c>
      <c r="N39" s="51">
        <v>13150.20876</v>
      </c>
      <c r="O39" s="51">
        <v>14363.25645</v>
      </c>
      <c r="P39" s="51">
        <v>14714.21128</v>
      </c>
      <c r="Q39" s="52">
        <v>14566.63422</v>
      </c>
      <c r="R39" s="23">
        <f t="shared" si="4"/>
        <v>1.0512038089427769</v>
      </c>
      <c r="S39" s="23">
        <f t="shared" si="5"/>
        <v>1.0385681587376652</v>
      </c>
      <c r="T39" s="23">
        <f t="shared" si="6"/>
        <v>1.2130952618175803</v>
      </c>
      <c r="U39" s="23">
        <f t="shared" si="7"/>
        <v>1.1078886356081352</v>
      </c>
    </row>
    <row r="40" spans="1:21" ht="10.5" customHeight="1">
      <c r="A40" s="34">
        <v>35</v>
      </c>
      <c r="B40" s="35" t="s">
        <v>30</v>
      </c>
      <c r="C40" s="19">
        <v>4814.75536</v>
      </c>
      <c r="D40" s="19">
        <v>4736.19565</v>
      </c>
      <c r="E40" s="19">
        <v>5598.92921</v>
      </c>
      <c r="F40" s="19">
        <v>7052.10065</v>
      </c>
      <c r="G40" s="19">
        <v>7826.05838</v>
      </c>
      <c r="H40" s="51">
        <v>8744.28423</v>
      </c>
      <c r="I40" s="51">
        <v>9374.37343</v>
      </c>
      <c r="J40" s="51">
        <v>9953.9226</v>
      </c>
      <c r="K40" s="51">
        <v>10626.07691</v>
      </c>
      <c r="L40" s="51">
        <v>11277.163</v>
      </c>
      <c r="M40" s="51">
        <v>12112.30892</v>
      </c>
      <c r="N40" s="51">
        <v>12597.50069</v>
      </c>
      <c r="O40" s="51">
        <v>13684.62603</v>
      </c>
      <c r="P40" s="51">
        <v>14253.45502</v>
      </c>
      <c r="Q40" s="52">
        <v>14425.52299</v>
      </c>
      <c r="R40" s="23">
        <f t="shared" si="4"/>
        <v>1.4205381429087025</v>
      </c>
      <c r="S40" s="23">
        <f t="shared" si="5"/>
        <v>1.4432633982434704</v>
      </c>
      <c r="T40" s="23">
        <f t="shared" si="6"/>
        <v>1.1876394083996293</v>
      </c>
      <c r="U40" s="23">
        <f t="shared" si="7"/>
        <v>1.0971561955871565</v>
      </c>
    </row>
    <row r="41" spans="1:21" ht="10.5" customHeight="1">
      <c r="A41" s="34">
        <v>36</v>
      </c>
      <c r="B41" s="35" t="s">
        <v>9</v>
      </c>
      <c r="C41" s="19">
        <v>4300.1723</v>
      </c>
      <c r="D41" s="19">
        <v>4400.39564</v>
      </c>
      <c r="E41" s="19">
        <v>5368.68242</v>
      </c>
      <c r="F41" s="19">
        <v>7094.90324</v>
      </c>
      <c r="G41" s="19">
        <v>7146.82927</v>
      </c>
      <c r="H41" s="51">
        <v>8575.2767</v>
      </c>
      <c r="I41" s="51">
        <v>9430.39782</v>
      </c>
      <c r="J41" s="51">
        <v>10870.00343</v>
      </c>
      <c r="K41" s="51">
        <v>11544.35953</v>
      </c>
      <c r="L41" s="51">
        <v>13634.7126</v>
      </c>
      <c r="M41" s="51">
        <v>15115.05868</v>
      </c>
      <c r="N41" s="51">
        <v>14877.84674</v>
      </c>
      <c r="O41" s="51">
        <v>15826.59376</v>
      </c>
      <c r="P41" s="51">
        <v>16023.92668</v>
      </c>
      <c r="Q41" s="52">
        <v>14200.46055</v>
      </c>
      <c r="R41" s="23">
        <f t="shared" si="4"/>
        <v>1.2687163347857915</v>
      </c>
      <c r="S41" s="23">
        <f t="shared" si="5"/>
        <v>1.3180015530226725</v>
      </c>
      <c r="T41" s="23">
        <f t="shared" si="6"/>
        <v>1.4359216059892874</v>
      </c>
      <c r="U41" s="23">
        <f t="shared" si="7"/>
        <v>1.0800387121786772</v>
      </c>
    </row>
    <row r="42" spans="1:21" ht="10.5" customHeight="1">
      <c r="A42" s="34">
        <v>37</v>
      </c>
      <c r="B42" s="35" t="s">
        <v>119</v>
      </c>
      <c r="C42" s="19">
        <v>7879.25031</v>
      </c>
      <c r="D42" s="19">
        <v>6588.6351</v>
      </c>
      <c r="E42" s="19">
        <v>4941.58573</v>
      </c>
      <c r="F42" s="19">
        <v>5621.09135</v>
      </c>
      <c r="G42" s="19">
        <v>5409.42908</v>
      </c>
      <c r="H42" s="51">
        <v>6263.31701</v>
      </c>
      <c r="I42" s="51">
        <v>5860.87858</v>
      </c>
      <c r="J42" s="51">
        <v>6328.12432</v>
      </c>
      <c r="K42" s="51">
        <v>6825.95525</v>
      </c>
      <c r="L42" s="51">
        <v>7745.04364</v>
      </c>
      <c r="M42" s="51">
        <v>8794.50703</v>
      </c>
      <c r="N42" s="51">
        <v>9383.84713</v>
      </c>
      <c r="O42" s="51">
        <v>10632.69248</v>
      </c>
      <c r="P42" s="51">
        <v>12476.58926</v>
      </c>
      <c r="Q42" s="52">
        <v>13923.44942</v>
      </c>
      <c r="R42" s="23">
        <f t="shared" si="4"/>
        <v>2.324682100334215</v>
      </c>
      <c r="S42" s="23">
        <f t="shared" si="5"/>
        <v>0.9975942699980023</v>
      </c>
      <c r="T42" s="23">
        <f t="shared" si="6"/>
        <v>0.8156589602046996</v>
      </c>
      <c r="U42" s="23">
        <f t="shared" si="7"/>
        <v>1.0589701881649007</v>
      </c>
    </row>
    <row r="43" spans="1:21" ht="10.5" customHeight="1">
      <c r="A43" s="34">
        <v>38</v>
      </c>
      <c r="B43" s="35" t="s">
        <v>113</v>
      </c>
      <c r="C43" s="19">
        <v>2747.68013</v>
      </c>
      <c r="D43" s="19">
        <v>2706.19409</v>
      </c>
      <c r="E43" s="19">
        <v>3259.35153</v>
      </c>
      <c r="F43" s="19">
        <v>4046.60303</v>
      </c>
      <c r="G43" s="19">
        <v>4422.01199</v>
      </c>
      <c r="H43" s="51">
        <v>4870.86116</v>
      </c>
      <c r="I43" s="51">
        <v>5728.18666</v>
      </c>
      <c r="J43" s="51">
        <v>6733.56874</v>
      </c>
      <c r="K43" s="51">
        <v>8255.98623</v>
      </c>
      <c r="L43" s="51">
        <v>9561.33115</v>
      </c>
      <c r="M43" s="51">
        <v>10263.23221</v>
      </c>
      <c r="N43" s="51">
        <v>10155.97572</v>
      </c>
      <c r="O43" s="51">
        <v>11382.1806</v>
      </c>
      <c r="P43" s="51">
        <v>10599.40474</v>
      </c>
      <c r="Q43" s="52">
        <v>11301.07773</v>
      </c>
      <c r="R43" s="23">
        <f t="shared" si="4"/>
        <v>0.810671391864309</v>
      </c>
      <c r="S43" s="23">
        <f t="shared" si="5"/>
        <v>0.8154971176896295</v>
      </c>
      <c r="T43" s="23">
        <f t="shared" si="6"/>
        <v>1.0069388613518264</v>
      </c>
      <c r="U43" s="23">
        <f t="shared" si="7"/>
        <v>0.8595215200777646</v>
      </c>
    </row>
    <row r="44" spans="1:21" ht="10.5" customHeight="1">
      <c r="A44" s="34">
        <v>39</v>
      </c>
      <c r="B44" s="35" t="s">
        <v>129</v>
      </c>
      <c r="C44" s="19">
        <v>3111.46634</v>
      </c>
      <c r="D44" s="19">
        <v>3059.73355</v>
      </c>
      <c r="E44" s="19">
        <v>3631.87029</v>
      </c>
      <c r="F44" s="19">
        <v>4480.45511</v>
      </c>
      <c r="G44" s="19">
        <v>4729.48937</v>
      </c>
      <c r="H44" s="51">
        <v>5621.73107</v>
      </c>
      <c r="I44" s="51">
        <v>5587.79422</v>
      </c>
      <c r="J44" s="51">
        <v>6009.44257</v>
      </c>
      <c r="K44" s="51">
        <v>7480.36671</v>
      </c>
      <c r="L44" s="51">
        <v>8861.18086</v>
      </c>
      <c r="M44" s="51">
        <v>10159.725</v>
      </c>
      <c r="N44" s="51">
        <v>9687.70554</v>
      </c>
      <c r="O44" s="51">
        <v>10048.04989</v>
      </c>
      <c r="P44" s="51">
        <v>10240.99493</v>
      </c>
      <c r="Q44" s="52">
        <v>10275.82774</v>
      </c>
      <c r="R44" s="23">
        <f t="shared" si="4"/>
        <v>0.9180023253240716</v>
      </c>
      <c r="S44" s="23">
        <f t="shared" si="5"/>
        <v>0.8722013775857586</v>
      </c>
      <c r="T44" s="23">
        <f t="shared" si="6"/>
        <v>0.9332034656493409</v>
      </c>
      <c r="U44" s="23">
        <f t="shared" si="7"/>
        <v>0.7815444942649784</v>
      </c>
    </row>
    <row r="45" spans="1:21" ht="10.5" customHeight="1">
      <c r="A45" s="34">
        <v>40</v>
      </c>
      <c r="B45" s="35" t="s">
        <v>35</v>
      </c>
      <c r="C45" s="19">
        <v>2120.7747</v>
      </c>
      <c r="D45" s="19">
        <v>2135.02054</v>
      </c>
      <c r="E45" s="19">
        <v>2435.47286</v>
      </c>
      <c r="F45" s="19">
        <v>3197.56651</v>
      </c>
      <c r="G45" s="19">
        <v>3404.55734</v>
      </c>
      <c r="H45" s="51">
        <v>4003.91931</v>
      </c>
      <c r="I45" s="51">
        <v>4566.01913</v>
      </c>
      <c r="J45" s="51">
        <v>5125.67856</v>
      </c>
      <c r="K45" s="51">
        <v>5696.16817</v>
      </c>
      <c r="L45" s="51">
        <v>7205.8259</v>
      </c>
      <c r="M45" s="51">
        <v>8349.02269</v>
      </c>
      <c r="N45" s="51">
        <v>8562.60903</v>
      </c>
      <c r="O45" s="51">
        <v>10003.25185</v>
      </c>
      <c r="P45" s="51">
        <v>10855.51326</v>
      </c>
      <c r="Q45" s="52">
        <v>10240.27202</v>
      </c>
      <c r="R45" s="23">
        <f t="shared" si="4"/>
        <v>0.6257101614952583</v>
      </c>
      <c r="S45" s="23">
        <f t="shared" si="5"/>
        <v>0.6278605087588357</v>
      </c>
      <c r="T45" s="23">
        <f t="shared" si="6"/>
        <v>0.758871961760837</v>
      </c>
      <c r="U45" s="23">
        <f t="shared" si="7"/>
        <v>0.7788402471805846</v>
      </c>
    </row>
    <row r="46" spans="1:21" ht="10.5" customHeight="1">
      <c r="A46" s="34">
        <v>41</v>
      </c>
      <c r="B46" s="35" t="s">
        <v>28</v>
      </c>
      <c r="C46" s="19">
        <v>3151.2762</v>
      </c>
      <c r="D46" s="19">
        <v>3211.47192</v>
      </c>
      <c r="E46" s="19">
        <v>4077.49614</v>
      </c>
      <c r="F46" s="19">
        <v>5672.26923</v>
      </c>
      <c r="G46" s="19">
        <v>5942.14167</v>
      </c>
      <c r="H46" s="51">
        <v>6233.81072</v>
      </c>
      <c r="I46" s="51">
        <v>6338.72081</v>
      </c>
      <c r="J46" s="51">
        <v>6846.87828</v>
      </c>
      <c r="K46" s="51">
        <v>8182.91561</v>
      </c>
      <c r="L46" s="51">
        <v>9777.99716</v>
      </c>
      <c r="M46" s="51">
        <v>9224.65596</v>
      </c>
      <c r="N46" s="51">
        <v>8879.9871</v>
      </c>
      <c r="O46" s="51">
        <v>10219.34494</v>
      </c>
      <c r="P46" s="51">
        <v>9919.0759</v>
      </c>
      <c r="Q46" s="52">
        <v>9740.08737</v>
      </c>
      <c r="R46" s="23">
        <f t="shared" si="4"/>
        <v>0.9297477662375753</v>
      </c>
      <c r="S46" s="23">
        <f t="shared" si="5"/>
        <v>1.0958358809851263</v>
      </c>
      <c r="T46" s="23">
        <f t="shared" si="6"/>
        <v>1.029756753754083</v>
      </c>
      <c r="U46" s="23">
        <f t="shared" si="7"/>
        <v>0.7407979045864536</v>
      </c>
    </row>
    <row r="47" spans="1:21" ht="10.5" customHeight="1">
      <c r="A47" s="34">
        <v>42</v>
      </c>
      <c r="B47" s="35" t="s">
        <v>126</v>
      </c>
      <c r="C47" s="19">
        <v>4956.17583</v>
      </c>
      <c r="D47" s="19">
        <v>5763.83888</v>
      </c>
      <c r="E47" s="19">
        <v>6571.18702</v>
      </c>
      <c r="F47" s="19">
        <v>7396.6713</v>
      </c>
      <c r="G47" s="19">
        <v>8855.48082</v>
      </c>
      <c r="H47" s="51">
        <v>9181.47045</v>
      </c>
      <c r="I47" s="51">
        <v>10245.93093</v>
      </c>
      <c r="J47" s="51">
        <v>10290.71996</v>
      </c>
      <c r="K47" s="51">
        <v>10068.5679</v>
      </c>
      <c r="L47" s="51">
        <v>9922.816</v>
      </c>
      <c r="M47" s="51">
        <v>10883.32769</v>
      </c>
      <c r="N47" s="51">
        <v>11322.5325</v>
      </c>
      <c r="O47" s="51">
        <v>11684.02217</v>
      </c>
      <c r="P47" s="51">
        <v>10979.88167</v>
      </c>
      <c r="Q47" s="52">
        <v>9690.6965</v>
      </c>
      <c r="R47" s="23">
        <f t="shared" si="4"/>
        <v>1.4622626245910024</v>
      </c>
      <c r="S47" s="23">
        <f t="shared" si="5"/>
        <v>1.6331070790393303</v>
      </c>
      <c r="T47" s="23">
        <f t="shared" si="6"/>
        <v>1.0450081570957497</v>
      </c>
      <c r="U47" s="23">
        <f t="shared" si="7"/>
        <v>0.7370414030673402</v>
      </c>
    </row>
    <row r="48" spans="1:21" ht="10.5" customHeight="1">
      <c r="A48" s="34">
        <v>43</v>
      </c>
      <c r="B48" s="35" t="s">
        <v>17</v>
      </c>
      <c r="C48" s="19">
        <v>2964.66636</v>
      </c>
      <c r="D48" s="19">
        <v>3125.25441</v>
      </c>
      <c r="E48" s="19">
        <v>3380.7662</v>
      </c>
      <c r="F48" s="19">
        <v>3840.75732</v>
      </c>
      <c r="G48" s="19">
        <v>3855.99765</v>
      </c>
      <c r="H48" s="51">
        <v>4308.76909</v>
      </c>
      <c r="I48" s="51">
        <v>4846.66203</v>
      </c>
      <c r="J48" s="51">
        <v>5480.61024</v>
      </c>
      <c r="K48" s="51">
        <v>6446.63442</v>
      </c>
      <c r="L48" s="51">
        <v>7874.12359</v>
      </c>
      <c r="M48" s="51">
        <v>8541.16664</v>
      </c>
      <c r="N48" s="51">
        <v>8848.65956</v>
      </c>
      <c r="O48" s="51">
        <v>9495.13355</v>
      </c>
      <c r="P48" s="51">
        <v>9792.22355</v>
      </c>
      <c r="Q48" s="52">
        <v>9658.9253</v>
      </c>
      <c r="R48" s="23">
        <f t="shared" si="4"/>
        <v>0.8746906811436215</v>
      </c>
      <c r="S48" s="23">
        <f t="shared" si="5"/>
        <v>0.7111140757881537</v>
      </c>
      <c r="T48" s="23">
        <f t="shared" si="6"/>
        <v>0.8292528432987237</v>
      </c>
      <c r="U48" s="23">
        <f t="shared" si="7"/>
        <v>0.7346249936972673</v>
      </c>
    </row>
    <row r="49" spans="1:21" ht="10.5" customHeight="1">
      <c r="A49" s="34">
        <v>44</v>
      </c>
      <c r="B49" s="35" t="s">
        <v>39</v>
      </c>
      <c r="C49" s="19">
        <v>2780.09218</v>
      </c>
      <c r="D49" s="19">
        <v>2644.08185</v>
      </c>
      <c r="E49" s="19">
        <v>3177.20513</v>
      </c>
      <c r="F49" s="19">
        <v>4335.41385</v>
      </c>
      <c r="G49" s="19">
        <v>4387.14094</v>
      </c>
      <c r="H49" s="51">
        <v>4610.13293</v>
      </c>
      <c r="I49" s="51">
        <v>5012.83874</v>
      </c>
      <c r="J49" s="51">
        <v>5438.92604</v>
      </c>
      <c r="K49" s="51">
        <v>6225.43633</v>
      </c>
      <c r="L49" s="51">
        <v>7238.95519</v>
      </c>
      <c r="M49" s="51">
        <v>7742.22335</v>
      </c>
      <c r="N49" s="51">
        <v>8651.3597</v>
      </c>
      <c r="O49" s="51">
        <v>9122.76207</v>
      </c>
      <c r="P49" s="51">
        <v>9722.79954</v>
      </c>
      <c r="Q49" s="52">
        <v>9301.29934</v>
      </c>
      <c r="R49" s="23">
        <f t="shared" si="4"/>
        <v>0.8202341940987435</v>
      </c>
      <c r="S49" s="23">
        <f t="shared" si="5"/>
        <v>0.8090662801364706</v>
      </c>
      <c r="T49" s="23">
        <f t="shared" si="6"/>
        <v>0.7623609288331672</v>
      </c>
      <c r="U49" s="23">
        <f t="shared" si="7"/>
        <v>0.7074251800067132</v>
      </c>
    </row>
    <row r="50" spans="1:21" ht="10.5" customHeight="1">
      <c r="A50" s="34">
        <v>45</v>
      </c>
      <c r="B50" s="35" t="s">
        <v>1</v>
      </c>
      <c r="C50" s="19">
        <v>3441.93922</v>
      </c>
      <c r="D50" s="19">
        <v>3463.92973</v>
      </c>
      <c r="E50" s="19">
        <v>4175.64026</v>
      </c>
      <c r="F50" s="19">
        <v>5178.74808</v>
      </c>
      <c r="G50" s="19">
        <v>5617.14688</v>
      </c>
      <c r="H50" s="51">
        <v>6052.00094</v>
      </c>
      <c r="I50" s="51">
        <v>6473.84341</v>
      </c>
      <c r="J50" s="51">
        <v>7139.32109</v>
      </c>
      <c r="K50" s="51">
        <v>7620.3652</v>
      </c>
      <c r="L50" s="51">
        <v>8139.38541</v>
      </c>
      <c r="M50" s="51">
        <v>8609.18179</v>
      </c>
      <c r="N50" s="51">
        <v>8698.67141</v>
      </c>
      <c r="O50" s="51">
        <v>9375.94895</v>
      </c>
      <c r="P50" s="51">
        <v>9553.9906</v>
      </c>
      <c r="Q50" s="52">
        <v>9250.18383</v>
      </c>
      <c r="R50" s="23">
        <f t="shared" si="4"/>
        <v>1.015504544260672</v>
      </c>
      <c r="S50" s="23">
        <f t="shared" si="5"/>
        <v>1.0359011012720694</v>
      </c>
      <c r="T50" s="23">
        <f t="shared" si="6"/>
        <v>0.857188538737001</v>
      </c>
      <c r="U50" s="23">
        <f t="shared" si="7"/>
        <v>0.7035375082373102</v>
      </c>
    </row>
    <row r="51" spans="1:21" ht="10.5" customHeight="1">
      <c r="A51" s="34">
        <v>46</v>
      </c>
      <c r="B51" s="35" t="s">
        <v>53</v>
      </c>
      <c r="C51" s="19">
        <v>2808.70349</v>
      </c>
      <c r="D51" s="19">
        <v>2691.93938</v>
      </c>
      <c r="E51" s="19">
        <v>3215.35804</v>
      </c>
      <c r="F51" s="19">
        <v>4008.87862</v>
      </c>
      <c r="G51" s="19">
        <v>4131.0927</v>
      </c>
      <c r="H51" s="51">
        <v>4683.21766</v>
      </c>
      <c r="I51" s="51">
        <v>5390.29707</v>
      </c>
      <c r="J51" s="51">
        <v>5847.35201</v>
      </c>
      <c r="K51" s="51">
        <v>6397.01527</v>
      </c>
      <c r="L51" s="51">
        <v>7199.64915</v>
      </c>
      <c r="M51" s="51">
        <v>7142.73613</v>
      </c>
      <c r="N51" s="51">
        <v>7292.05052</v>
      </c>
      <c r="O51" s="51">
        <v>7897.44668</v>
      </c>
      <c r="P51" s="51">
        <v>8485.57807</v>
      </c>
      <c r="Q51" s="52">
        <v>8898.049</v>
      </c>
      <c r="R51" s="23">
        <f t="shared" si="4"/>
        <v>0.8286756317491883</v>
      </c>
      <c r="S51" s="23">
        <f t="shared" si="5"/>
        <v>0.7618464620577994</v>
      </c>
      <c r="T51" s="23">
        <f t="shared" si="6"/>
        <v>0.7582214655575071</v>
      </c>
      <c r="U51" s="23">
        <f t="shared" si="7"/>
        <v>0.676755331210914</v>
      </c>
    </row>
    <row r="52" spans="1:21" ht="10.5" customHeight="1">
      <c r="A52" s="34">
        <v>47</v>
      </c>
      <c r="B52" s="35" t="s">
        <v>114</v>
      </c>
      <c r="C52" s="19">
        <v>1277.62584</v>
      </c>
      <c r="D52" s="19">
        <v>1227.60195</v>
      </c>
      <c r="E52" s="19">
        <v>1599.86697</v>
      </c>
      <c r="F52" s="19">
        <v>2130.81746</v>
      </c>
      <c r="G52" s="19">
        <v>2543.73213</v>
      </c>
      <c r="H52" s="51">
        <v>3068.6699</v>
      </c>
      <c r="I52" s="51">
        <v>2965.05916</v>
      </c>
      <c r="J52" s="51">
        <v>3167.45847</v>
      </c>
      <c r="K52" s="51">
        <v>4035.40549</v>
      </c>
      <c r="L52" s="51">
        <v>4579.62395</v>
      </c>
      <c r="M52" s="51">
        <v>5292.15583</v>
      </c>
      <c r="N52" s="51">
        <v>6405.05138</v>
      </c>
      <c r="O52" s="51">
        <v>7176.77417</v>
      </c>
      <c r="P52" s="51">
        <v>7605.28387</v>
      </c>
      <c r="Q52" s="52">
        <v>8712.28211</v>
      </c>
      <c r="R52" s="23">
        <f t="shared" si="4"/>
        <v>0.3769487964359981</v>
      </c>
      <c r="S52" s="23">
        <f t="shared" si="5"/>
        <v>0.46910913513590485</v>
      </c>
      <c r="T52" s="23">
        <f t="shared" si="6"/>
        <v>0.48229699957966143</v>
      </c>
      <c r="U52" s="23">
        <f t="shared" si="7"/>
        <v>0.6626265336318073</v>
      </c>
    </row>
    <row r="53" spans="1:21" ht="10.5" customHeight="1">
      <c r="A53" s="34">
        <v>48</v>
      </c>
      <c r="B53" s="35" t="s">
        <v>20</v>
      </c>
      <c r="C53" s="19">
        <v>3136.79623</v>
      </c>
      <c r="D53" s="19">
        <v>2903.32007</v>
      </c>
      <c r="E53" s="19">
        <v>3511.22288</v>
      </c>
      <c r="F53" s="19">
        <v>4593.56288</v>
      </c>
      <c r="G53" s="19">
        <v>4708.37825</v>
      </c>
      <c r="H53" s="51">
        <v>5130.84924</v>
      </c>
      <c r="I53" s="51">
        <v>5641.29315</v>
      </c>
      <c r="J53" s="51">
        <v>6213.22337</v>
      </c>
      <c r="K53" s="51">
        <v>6527.69377</v>
      </c>
      <c r="L53" s="51">
        <v>7172.77497</v>
      </c>
      <c r="M53" s="51">
        <v>7737.96847</v>
      </c>
      <c r="N53" s="51">
        <v>8037.39975</v>
      </c>
      <c r="O53" s="51">
        <v>8553.05212</v>
      </c>
      <c r="P53" s="51">
        <v>8790.44368</v>
      </c>
      <c r="Q53" s="52">
        <v>8509.11278</v>
      </c>
      <c r="R53" s="23">
        <f t="shared" si="4"/>
        <v>0.9254756177782664</v>
      </c>
      <c r="S53" s="23">
        <f t="shared" si="5"/>
        <v>0.8683081141685328</v>
      </c>
      <c r="T53" s="23">
        <f t="shared" si="6"/>
        <v>0.7553912470675886</v>
      </c>
      <c r="U53" s="23">
        <f t="shared" si="7"/>
        <v>0.6471741656783324</v>
      </c>
    </row>
    <row r="54" spans="1:21" ht="10.5" customHeight="1">
      <c r="A54" s="34">
        <v>49</v>
      </c>
      <c r="B54" s="35" t="s">
        <v>37</v>
      </c>
      <c r="C54" s="19">
        <v>2776.53169</v>
      </c>
      <c r="D54" s="19">
        <v>3032.47514</v>
      </c>
      <c r="E54" s="19">
        <v>3627.03954</v>
      </c>
      <c r="F54" s="19">
        <v>4521.64765</v>
      </c>
      <c r="G54" s="19">
        <v>4196.42417</v>
      </c>
      <c r="H54" s="51">
        <v>4358.9441</v>
      </c>
      <c r="I54" s="51">
        <v>4862.87474</v>
      </c>
      <c r="J54" s="51">
        <v>5165.80231</v>
      </c>
      <c r="K54" s="51">
        <v>5565.97635</v>
      </c>
      <c r="L54" s="51">
        <v>6623.83819</v>
      </c>
      <c r="M54" s="51">
        <v>7268.23489</v>
      </c>
      <c r="N54" s="51">
        <v>6852.02972</v>
      </c>
      <c r="O54" s="51">
        <v>7389.42209</v>
      </c>
      <c r="P54" s="51">
        <v>8743.13341</v>
      </c>
      <c r="Q54" s="52">
        <v>8455.70489</v>
      </c>
      <c r="R54" s="23">
        <f t="shared" si="4"/>
        <v>0.8191837125115659</v>
      </c>
      <c r="S54" s="23">
        <f t="shared" si="5"/>
        <v>0.7738947390864256</v>
      </c>
      <c r="T54" s="23">
        <f t="shared" si="6"/>
        <v>0.6975807008647894</v>
      </c>
      <c r="U54" s="23">
        <f t="shared" si="7"/>
        <v>0.6431121432859827</v>
      </c>
    </row>
    <row r="55" spans="1:21" ht="10.5" customHeight="1">
      <c r="A55" s="34">
        <v>50</v>
      </c>
      <c r="B55" s="35" t="s">
        <v>130</v>
      </c>
      <c r="C55" s="19">
        <v>2353.7963</v>
      </c>
      <c r="D55" s="19">
        <v>2843.16309</v>
      </c>
      <c r="E55" s="19">
        <v>2561.55245</v>
      </c>
      <c r="F55" s="19">
        <v>2921.59557</v>
      </c>
      <c r="G55" s="19">
        <v>3000.20027</v>
      </c>
      <c r="H55" s="51">
        <v>3867.09485</v>
      </c>
      <c r="I55" s="51">
        <v>3877.3183</v>
      </c>
      <c r="J55" s="51">
        <v>4378.52365</v>
      </c>
      <c r="K55" s="51">
        <v>5478.48045</v>
      </c>
      <c r="L55" s="51">
        <v>6994.72367</v>
      </c>
      <c r="M55" s="51">
        <v>9178.54412</v>
      </c>
      <c r="N55" s="51">
        <v>8616.18637</v>
      </c>
      <c r="O55" s="51">
        <v>7841.98399</v>
      </c>
      <c r="P55" s="51">
        <v>8149.65205</v>
      </c>
      <c r="Q55" s="52">
        <v>7799.98197</v>
      </c>
      <c r="R55" s="23">
        <f t="shared" si="4"/>
        <v>0.6944605020985687</v>
      </c>
      <c r="S55" s="23">
        <f t="shared" si="5"/>
        <v>0.5532899228246209</v>
      </c>
      <c r="T55" s="23">
        <f t="shared" si="6"/>
        <v>0.7366400114423889</v>
      </c>
      <c r="U55" s="23">
        <f t="shared" si="7"/>
        <v>0.5932400890966667</v>
      </c>
    </row>
    <row r="56" spans="1:21" ht="10.5" customHeight="1">
      <c r="A56" s="34">
        <v>51</v>
      </c>
      <c r="B56" s="35" t="s">
        <v>10</v>
      </c>
      <c r="C56" s="19">
        <v>2483.45933</v>
      </c>
      <c r="D56" s="19">
        <v>2678.93343</v>
      </c>
      <c r="E56" s="19">
        <v>3110.81313</v>
      </c>
      <c r="F56" s="19">
        <v>3794.34461</v>
      </c>
      <c r="G56" s="19">
        <v>3778.30097</v>
      </c>
      <c r="H56" s="51">
        <v>4113.76207</v>
      </c>
      <c r="I56" s="51">
        <v>4626.2981</v>
      </c>
      <c r="J56" s="51">
        <v>5004.67708</v>
      </c>
      <c r="K56" s="51">
        <v>5027.32482</v>
      </c>
      <c r="L56" s="51">
        <v>5741.25604</v>
      </c>
      <c r="M56" s="51">
        <v>6268.92411</v>
      </c>
      <c r="N56" s="51">
        <v>6464.71306</v>
      </c>
      <c r="O56" s="51">
        <v>6575.76493</v>
      </c>
      <c r="P56" s="51">
        <v>6942.62163</v>
      </c>
      <c r="Q56" s="52">
        <v>7406.87933</v>
      </c>
      <c r="R56" s="23">
        <f t="shared" si="4"/>
        <v>0.7327160864570885</v>
      </c>
      <c r="S56" s="23">
        <f t="shared" si="5"/>
        <v>0.6967854356267656</v>
      </c>
      <c r="T56" s="23">
        <f t="shared" si="6"/>
        <v>0.6046327366924109</v>
      </c>
      <c r="U56" s="23">
        <f t="shared" si="7"/>
        <v>0.5633420398351843</v>
      </c>
    </row>
    <row r="57" spans="1:21" ht="10.5" customHeight="1">
      <c r="A57" s="34">
        <v>52</v>
      </c>
      <c r="B57" s="35" t="s">
        <v>6</v>
      </c>
      <c r="C57" s="19">
        <v>2444.01319</v>
      </c>
      <c r="D57" s="19">
        <v>2643.84737</v>
      </c>
      <c r="E57" s="19">
        <v>2629.0912</v>
      </c>
      <c r="F57" s="19">
        <v>2991.59891</v>
      </c>
      <c r="G57" s="19">
        <v>3146.29317</v>
      </c>
      <c r="H57" s="51">
        <v>3518.02738</v>
      </c>
      <c r="I57" s="51">
        <v>4033.04034</v>
      </c>
      <c r="J57" s="51">
        <v>4310.87631</v>
      </c>
      <c r="K57" s="51">
        <v>4932.78628</v>
      </c>
      <c r="L57" s="51">
        <v>5957.00167</v>
      </c>
      <c r="M57" s="51">
        <v>6580.56122</v>
      </c>
      <c r="N57" s="51">
        <v>6043.90769</v>
      </c>
      <c r="O57" s="51">
        <v>7148.98674</v>
      </c>
      <c r="P57" s="51">
        <v>7510.99702</v>
      </c>
      <c r="Q57" s="52">
        <v>7322.58424</v>
      </c>
      <c r="R57" s="23">
        <f t="shared" si="4"/>
        <v>0.7210779569425463</v>
      </c>
      <c r="S57" s="23">
        <f t="shared" si="5"/>
        <v>0.5802320340478243</v>
      </c>
      <c r="T57" s="23">
        <f t="shared" si="6"/>
        <v>0.6273537005002414</v>
      </c>
      <c r="U57" s="23">
        <f t="shared" si="7"/>
        <v>0.5569308421049398</v>
      </c>
    </row>
    <row r="58" spans="1:21" ht="10.5" customHeight="1">
      <c r="A58" s="34">
        <v>53</v>
      </c>
      <c r="B58" s="35" t="s">
        <v>55</v>
      </c>
      <c r="C58" s="19">
        <v>1267.01653</v>
      </c>
      <c r="D58" s="19">
        <v>1297.37418</v>
      </c>
      <c r="E58" s="19">
        <v>1450.12323</v>
      </c>
      <c r="F58" s="19">
        <v>1767.29843</v>
      </c>
      <c r="G58" s="19">
        <v>1915.6583</v>
      </c>
      <c r="H58" s="51">
        <v>2196.50948</v>
      </c>
      <c r="I58" s="51">
        <v>2465.85588</v>
      </c>
      <c r="J58" s="51">
        <v>2824.99622</v>
      </c>
      <c r="K58" s="51">
        <v>3271.29119</v>
      </c>
      <c r="L58" s="51">
        <v>4319.30681</v>
      </c>
      <c r="M58" s="51">
        <v>4977.01239</v>
      </c>
      <c r="N58" s="51">
        <v>5349.98373</v>
      </c>
      <c r="O58" s="51">
        <v>6224.3614</v>
      </c>
      <c r="P58" s="51">
        <v>7879.72926</v>
      </c>
      <c r="Q58" s="52">
        <v>7309.98229</v>
      </c>
      <c r="R58" s="23">
        <f t="shared" si="4"/>
        <v>0.37381864165178025</v>
      </c>
      <c r="S58" s="23">
        <f t="shared" si="5"/>
        <v>0.3532812271113303</v>
      </c>
      <c r="T58" s="23">
        <f t="shared" si="6"/>
        <v>0.4548820465328815</v>
      </c>
      <c r="U58" s="23">
        <f t="shared" si="7"/>
        <v>0.555972380666241</v>
      </c>
    </row>
    <row r="59" spans="1:21" ht="10.5" customHeight="1">
      <c r="A59" s="34">
        <v>54</v>
      </c>
      <c r="B59" s="35" t="s">
        <v>7</v>
      </c>
      <c r="C59" s="19">
        <v>1038.30604</v>
      </c>
      <c r="D59" s="19">
        <v>1614.64708</v>
      </c>
      <c r="E59" s="19">
        <v>1970.60353</v>
      </c>
      <c r="F59" s="19">
        <v>1630.82825</v>
      </c>
      <c r="G59" s="19">
        <v>1514.97106</v>
      </c>
      <c r="H59" s="51">
        <v>2136.03566</v>
      </c>
      <c r="I59" s="51">
        <v>2848.5495</v>
      </c>
      <c r="J59" s="51">
        <v>3526.27563</v>
      </c>
      <c r="K59" s="51">
        <v>4026.71555</v>
      </c>
      <c r="L59" s="51">
        <v>4069.66709</v>
      </c>
      <c r="M59" s="51">
        <v>5016.44513</v>
      </c>
      <c r="N59" s="51">
        <v>5339.86582</v>
      </c>
      <c r="O59" s="51">
        <v>5632.0708</v>
      </c>
      <c r="P59" s="51">
        <v>5713.86391</v>
      </c>
      <c r="Q59" s="52">
        <v>6692.43602</v>
      </c>
      <c r="R59" s="23">
        <f t="shared" si="4"/>
        <v>0.306340244425729</v>
      </c>
      <c r="S59" s="23">
        <f t="shared" si="5"/>
        <v>0.2793874226499333</v>
      </c>
      <c r="T59" s="23">
        <f t="shared" si="6"/>
        <v>0.4285915717588759</v>
      </c>
      <c r="U59" s="23">
        <f t="shared" si="7"/>
        <v>0.5090039125793699</v>
      </c>
    </row>
    <row r="60" spans="1:21" ht="10.5" customHeight="1">
      <c r="A60" s="34">
        <v>55</v>
      </c>
      <c r="B60" s="35" t="s">
        <v>4</v>
      </c>
      <c r="C60" s="19">
        <v>1852.01609</v>
      </c>
      <c r="D60" s="19">
        <v>1720.37752</v>
      </c>
      <c r="E60" s="19">
        <v>2033.17525</v>
      </c>
      <c r="F60" s="19">
        <v>2787.05819</v>
      </c>
      <c r="G60" s="19">
        <v>2970.23568</v>
      </c>
      <c r="H60" s="51">
        <v>3419.89281</v>
      </c>
      <c r="I60" s="51">
        <v>3821.98988</v>
      </c>
      <c r="J60" s="51">
        <v>4066.35177</v>
      </c>
      <c r="K60" s="51">
        <v>4524.60484</v>
      </c>
      <c r="L60" s="51">
        <v>5106.01486</v>
      </c>
      <c r="M60" s="51">
        <v>5356.79647</v>
      </c>
      <c r="N60" s="51">
        <v>5656.487</v>
      </c>
      <c r="O60" s="51">
        <v>6148.71025</v>
      </c>
      <c r="P60" s="51">
        <v>6434.43917</v>
      </c>
      <c r="Q60" s="52">
        <v>6646.74973</v>
      </c>
      <c r="R60" s="23">
        <f t="shared" si="4"/>
        <v>0.5464160274854829</v>
      </c>
      <c r="S60" s="23">
        <f t="shared" si="5"/>
        <v>0.5477639231590813</v>
      </c>
      <c r="T60" s="23">
        <f t="shared" si="6"/>
        <v>0.5377331574980442</v>
      </c>
      <c r="U60" s="23">
        <f t="shared" si="7"/>
        <v>0.5055291688101743</v>
      </c>
    </row>
    <row r="61" spans="1:21" ht="10.5" customHeight="1">
      <c r="A61" s="34">
        <v>56</v>
      </c>
      <c r="B61" s="35" t="s">
        <v>13</v>
      </c>
      <c r="C61" s="19">
        <v>2168.8178</v>
      </c>
      <c r="D61" s="19">
        <v>1961.09396</v>
      </c>
      <c r="E61" s="19">
        <v>2141.31801</v>
      </c>
      <c r="F61" s="19">
        <v>2568.7909</v>
      </c>
      <c r="G61" s="19">
        <v>2693.28621</v>
      </c>
      <c r="H61" s="51">
        <v>2980.25491</v>
      </c>
      <c r="I61" s="51">
        <v>3139.9181</v>
      </c>
      <c r="J61" s="51">
        <v>3628.29241</v>
      </c>
      <c r="K61" s="51">
        <v>4167.80628</v>
      </c>
      <c r="L61" s="51">
        <v>4681.36208</v>
      </c>
      <c r="M61" s="51">
        <v>5288.69608</v>
      </c>
      <c r="N61" s="51">
        <v>5456.90423</v>
      </c>
      <c r="O61" s="51">
        <v>6458.61161</v>
      </c>
      <c r="P61" s="51">
        <v>6674.71968</v>
      </c>
      <c r="Q61" s="52">
        <v>6590.19553</v>
      </c>
      <c r="R61" s="23">
        <f t="shared" si="4"/>
        <v>0.6398847250921046</v>
      </c>
      <c r="S61" s="23">
        <f t="shared" si="5"/>
        <v>0.49668954908650675</v>
      </c>
      <c r="T61" s="23">
        <f t="shared" si="6"/>
        <v>0.4930114152997219</v>
      </c>
      <c r="U61" s="23">
        <f t="shared" si="7"/>
        <v>0.5012278487845857</v>
      </c>
    </row>
    <row r="62" spans="1:21" ht="10.5" customHeight="1">
      <c r="A62" s="34">
        <v>57</v>
      </c>
      <c r="B62" s="35" t="s">
        <v>124</v>
      </c>
      <c r="C62" s="19">
        <v>1407.12885</v>
      </c>
      <c r="D62" s="19">
        <v>1643.74883</v>
      </c>
      <c r="E62" s="19">
        <v>1874.6185</v>
      </c>
      <c r="F62" s="19">
        <v>2496.07972</v>
      </c>
      <c r="G62" s="19">
        <v>2785.52125</v>
      </c>
      <c r="H62" s="51">
        <v>3158.69486</v>
      </c>
      <c r="I62" s="51">
        <v>3215.16207</v>
      </c>
      <c r="J62" s="51">
        <v>3523.26209</v>
      </c>
      <c r="K62" s="51">
        <v>4487.18009</v>
      </c>
      <c r="L62" s="51">
        <v>5446.51298</v>
      </c>
      <c r="M62" s="51">
        <v>6307.82084</v>
      </c>
      <c r="N62" s="51">
        <v>6866.70979</v>
      </c>
      <c r="O62" s="51">
        <v>7174.08248</v>
      </c>
      <c r="P62" s="51">
        <v>7154.00289</v>
      </c>
      <c r="Q62" s="52">
        <v>6164.22341</v>
      </c>
      <c r="R62" s="23">
        <f t="shared" si="4"/>
        <v>0.41515716873562153</v>
      </c>
      <c r="S62" s="23">
        <f t="shared" si="5"/>
        <v>0.5136993196253666</v>
      </c>
      <c r="T62" s="23">
        <f t="shared" si="6"/>
        <v>0.5735922637110151</v>
      </c>
      <c r="U62" s="23">
        <f t="shared" si="7"/>
        <v>0.46882985871314253</v>
      </c>
    </row>
    <row r="63" spans="1:21" ht="10.5" customHeight="1">
      <c r="A63" s="34">
        <v>58</v>
      </c>
      <c r="B63" s="35" t="s">
        <v>44</v>
      </c>
      <c r="C63" s="19">
        <v>1957.52864</v>
      </c>
      <c r="D63" s="19">
        <v>1866.04907</v>
      </c>
      <c r="E63" s="19">
        <v>2134.07065</v>
      </c>
      <c r="F63" s="19">
        <v>2711.49813</v>
      </c>
      <c r="G63" s="19">
        <v>2995.43342</v>
      </c>
      <c r="H63" s="51">
        <v>3471.735</v>
      </c>
      <c r="I63" s="51">
        <v>3995.20444</v>
      </c>
      <c r="J63" s="51">
        <v>4182.19923</v>
      </c>
      <c r="K63" s="51">
        <v>4316.48557</v>
      </c>
      <c r="L63" s="51">
        <v>4561.11907</v>
      </c>
      <c r="M63" s="51">
        <v>4962.20604</v>
      </c>
      <c r="N63" s="51">
        <v>4978.49879</v>
      </c>
      <c r="O63" s="51">
        <v>5730.10271</v>
      </c>
      <c r="P63" s="51">
        <v>6078.60717</v>
      </c>
      <c r="Q63" s="52">
        <v>5885.40996</v>
      </c>
      <c r="R63" s="23">
        <f t="shared" si="4"/>
        <v>0.5775462907332841</v>
      </c>
      <c r="S63" s="23">
        <f t="shared" si="5"/>
        <v>0.552410831486956</v>
      </c>
      <c r="T63" s="23">
        <f t="shared" si="6"/>
        <v>0.4803481827774474</v>
      </c>
      <c r="U63" s="23">
        <f t="shared" si="7"/>
        <v>0.44762425637258363</v>
      </c>
    </row>
    <row r="64" spans="1:21" ht="10.5" customHeight="1">
      <c r="A64" s="34">
        <v>59</v>
      </c>
      <c r="B64" s="35" t="s">
        <v>112</v>
      </c>
      <c r="C64" s="19">
        <v>1049.78363</v>
      </c>
      <c r="D64" s="19">
        <v>1011.47906</v>
      </c>
      <c r="E64" s="19">
        <v>1005.87741</v>
      </c>
      <c r="F64" s="19">
        <v>1309.6277</v>
      </c>
      <c r="G64" s="19">
        <v>1885.08063</v>
      </c>
      <c r="H64" s="51">
        <v>2958.84094</v>
      </c>
      <c r="I64" s="51">
        <v>3064.20749</v>
      </c>
      <c r="J64" s="51">
        <v>2573.10424</v>
      </c>
      <c r="K64" s="51">
        <v>3646.45646</v>
      </c>
      <c r="L64" s="51">
        <v>4488.89757</v>
      </c>
      <c r="M64" s="51">
        <v>6765.927</v>
      </c>
      <c r="N64" s="51">
        <v>7752.33046</v>
      </c>
      <c r="O64" s="51">
        <v>8283.44937</v>
      </c>
      <c r="P64" s="51">
        <v>6309.06536</v>
      </c>
      <c r="Q64" s="52">
        <v>5685.29335</v>
      </c>
      <c r="R64" s="23">
        <f t="shared" si="4"/>
        <v>0.30972657522856073</v>
      </c>
      <c r="S64" s="23">
        <f t="shared" si="5"/>
        <v>0.3476421646648567</v>
      </c>
      <c r="T64" s="23">
        <f t="shared" si="6"/>
        <v>0.47274227165124183</v>
      </c>
      <c r="U64" s="23">
        <f t="shared" si="7"/>
        <v>0.4324040679153886</v>
      </c>
    </row>
    <row r="65" spans="1:21" ht="10.5" customHeight="1">
      <c r="A65" s="34">
        <v>60</v>
      </c>
      <c r="B65" s="35" t="s">
        <v>56</v>
      </c>
      <c r="C65" s="19">
        <v>1438.34357</v>
      </c>
      <c r="D65" s="19">
        <v>1454.57122</v>
      </c>
      <c r="E65" s="19">
        <v>1696.62418</v>
      </c>
      <c r="F65" s="19">
        <v>2289.30625</v>
      </c>
      <c r="G65" s="19">
        <v>2539.05478</v>
      </c>
      <c r="H65" s="51">
        <v>2366.66806</v>
      </c>
      <c r="I65" s="51">
        <v>2452.31165</v>
      </c>
      <c r="J65" s="51">
        <v>2882.94806</v>
      </c>
      <c r="K65" s="51">
        <v>4605.25408</v>
      </c>
      <c r="L65" s="51">
        <v>5251.63088</v>
      </c>
      <c r="M65" s="51">
        <v>5142.12195</v>
      </c>
      <c r="N65" s="51">
        <v>4998.90834</v>
      </c>
      <c r="O65" s="51">
        <v>5342.61704</v>
      </c>
      <c r="P65" s="51">
        <v>5836.52548</v>
      </c>
      <c r="Q65" s="52">
        <v>5538.25479</v>
      </c>
      <c r="R65" s="23">
        <f t="shared" si="4"/>
        <v>0.4243667125368698</v>
      </c>
      <c r="S65" s="23">
        <f t="shared" si="5"/>
        <v>0.46824654917909353</v>
      </c>
      <c r="T65" s="23">
        <f t="shared" si="6"/>
        <v>0.5530685147901493</v>
      </c>
      <c r="U65" s="23">
        <f t="shared" si="7"/>
        <v>0.4212208153424285</v>
      </c>
    </row>
    <row r="66" spans="1:21" ht="10.5" customHeight="1">
      <c r="A66" s="34">
        <v>61</v>
      </c>
      <c r="B66" s="35" t="s">
        <v>81</v>
      </c>
      <c r="C66" s="19"/>
      <c r="D66" s="19"/>
      <c r="E66" s="19"/>
      <c r="F66" s="19"/>
      <c r="G66" s="19">
        <v>10.47424</v>
      </c>
      <c r="H66" s="51">
        <v>112.44672</v>
      </c>
      <c r="I66" s="51">
        <v>206.36667</v>
      </c>
      <c r="J66" s="51">
        <v>1266.11866</v>
      </c>
      <c r="K66" s="51">
        <v>1676.40512</v>
      </c>
      <c r="L66" s="51">
        <v>2641.30522</v>
      </c>
      <c r="M66" s="51">
        <v>4836.2704</v>
      </c>
      <c r="N66" s="51">
        <v>5279.2137</v>
      </c>
      <c r="O66" s="51">
        <v>5265.89263</v>
      </c>
      <c r="P66" s="51">
        <v>4550.97687</v>
      </c>
      <c r="Q66" s="52">
        <v>5408.45251</v>
      </c>
      <c r="R66" s="23">
        <f t="shared" si="4"/>
        <v>0</v>
      </c>
      <c r="S66" s="23">
        <f t="shared" si="5"/>
        <v>0.0019316348642440982</v>
      </c>
      <c r="T66" s="23">
        <f t="shared" si="6"/>
        <v>0.2781655429546999</v>
      </c>
      <c r="U66" s="23">
        <f t="shared" si="7"/>
        <v>0.41134849557959824</v>
      </c>
    </row>
    <row r="67" spans="1:21" ht="10.5" customHeight="1">
      <c r="A67" s="34">
        <v>62</v>
      </c>
      <c r="B67" s="35" t="s">
        <v>3</v>
      </c>
      <c r="C67" s="19">
        <v>1841.23515</v>
      </c>
      <c r="D67" s="19">
        <v>1759.25866</v>
      </c>
      <c r="E67" s="19">
        <v>1942.80702</v>
      </c>
      <c r="F67" s="19">
        <v>2296.39373</v>
      </c>
      <c r="G67" s="19">
        <v>2746.26343</v>
      </c>
      <c r="H67" s="51">
        <v>3402.43024</v>
      </c>
      <c r="I67" s="51">
        <v>3397.84728</v>
      </c>
      <c r="J67" s="51">
        <v>3459.59897</v>
      </c>
      <c r="K67" s="51">
        <v>3918.65355</v>
      </c>
      <c r="L67" s="51">
        <v>4285.09428</v>
      </c>
      <c r="M67" s="51">
        <v>4421.18472</v>
      </c>
      <c r="N67" s="51">
        <v>4893.09169</v>
      </c>
      <c r="O67" s="51">
        <v>5337.56778</v>
      </c>
      <c r="P67" s="51">
        <v>5387.0841</v>
      </c>
      <c r="Q67" s="52">
        <v>5313.77298</v>
      </c>
      <c r="R67" s="23">
        <f t="shared" si="4"/>
        <v>0.5432352352455195</v>
      </c>
      <c r="S67" s="23">
        <f t="shared" si="5"/>
        <v>0.5064594841999592</v>
      </c>
      <c r="T67" s="23">
        <f t="shared" si="6"/>
        <v>0.451278999482036</v>
      </c>
      <c r="U67" s="23">
        <f t="shared" si="7"/>
        <v>0.4041474926761478</v>
      </c>
    </row>
    <row r="68" spans="1:21" ht="10.5" customHeight="1">
      <c r="A68" s="34">
        <v>63</v>
      </c>
      <c r="B68" s="35" t="s">
        <v>88</v>
      </c>
      <c r="C68" s="19"/>
      <c r="D68" s="19"/>
      <c r="E68" s="19"/>
      <c r="F68" s="19"/>
      <c r="G68" s="19"/>
      <c r="H68" s="51"/>
      <c r="I68" s="51">
        <v>1.5</v>
      </c>
      <c r="J68" s="51">
        <v>8.7</v>
      </c>
      <c r="K68" s="51">
        <v>67.2</v>
      </c>
      <c r="L68" s="51">
        <v>243.34</v>
      </c>
      <c r="M68" s="51">
        <v>4344.43015</v>
      </c>
      <c r="N68" s="51">
        <v>5056.09947</v>
      </c>
      <c r="O68" s="51">
        <v>5094.52057</v>
      </c>
      <c r="P68" s="51">
        <v>5419.55447</v>
      </c>
      <c r="Q68" s="52">
        <v>4861.582</v>
      </c>
      <c r="R68" s="23">
        <f t="shared" si="4"/>
        <v>0</v>
      </c>
      <c r="S68" s="23">
        <f t="shared" si="5"/>
        <v>0</v>
      </c>
      <c r="T68" s="23">
        <f t="shared" si="6"/>
        <v>0.02562702814883192</v>
      </c>
      <c r="U68" s="23">
        <f t="shared" si="7"/>
        <v>0.36975538532312163</v>
      </c>
    </row>
    <row r="69" spans="1:21" ht="10.5" customHeight="1">
      <c r="A69" s="34">
        <v>64</v>
      </c>
      <c r="B69" s="35" t="s">
        <v>127</v>
      </c>
      <c r="C69" s="19">
        <v>306.4562</v>
      </c>
      <c r="D69" s="19">
        <v>351.42002</v>
      </c>
      <c r="E69" s="19">
        <v>463.27108</v>
      </c>
      <c r="F69" s="19">
        <v>656.83498</v>
      </c>
      <c r="G69" s="19">
        <v>795.29285</v>
      </c>
      <c r="H69" s="51">
        <v>1134.14562</v>
      </c>
      <c r="I69" s="51">
        <v>1616.32528</v>
      </c>
      <c r="J69" s="51">
        <v>1716.07111</v>
      </c>
      <c r="K69" s="51">
        <v>1979.64732</v>
      </c>
      <c r="L69" s="51">
        <v>2490.99522</v>
      </c>
      <c r="M69" s="51">
        <v>2935.90229</v>
      </c>
      <c r="N69" s="51">
        <v>3154.03609</v>
      </c>
      <c r="O69" s="51">
        <v>3551.436</v>
      </c>
      <c r="P69" s="51">
        <v>4562.62355</v>
      </c>
      <c r="Q69" s="52">
        <v>4806.184</v>
      </c>
      <c r="R69" s="23">
        <f t="shared" si="4"/>
        <v>0.09041637397561522</v>
      </c>
      <c r="S69" s="23">
        <f t="shared" si="5"/>
        <v>0.1466660489299512</v>
      </c>
      <c r="T69" s="23">
        <f t="shared" si="6"/>
        <v>0.26233584540784805</v>
      </c>
      <c r="U69" s="23">
        <f t="shared" si="7"/>
        <v>0.3655420019355473</v>
      </c>
    </row>
    <row r="70" spans="1:21" ht="10.5" customHeight="1">
      <c r="A70" s="34">
        <v>65</v>
      </c>
      <c r="B70" s="35" t="s">
        <v>128</v>
      </c>
      <c r="C70" s="19">
        <v>1133.02575</v>
      </c>
      <c r="D70" s="19">
        <v>1237.46839</v>
      </c>
      <c r="E70" s="19">
        <v>1503.37245</v>
      </c>
      <c r="F70" s="19">
        <v>1849.71282</v>
      </c>
      <c r="G70" s="19">
        <v>1985.37475</v>
      </c>
      <c r="H70" s="51">
        <v>2817.17316</v>
      </c>
      <c r="I70" s="51">
        <v>2589.56702</v>
      </c>
      <c r="J70" s="51">
        <v>2777.92038</v>
      </c>
      <c r="K70" s="51">
        <v>2850.67889</v>
      </c>
      <c r="L70" s="51">
        <v>3192.60007</v>
      </c>
      <c r="M70" s="51">
        <v>3887.43823</v>
      </c>
      <c r="N70" s="51">
        <v>4037.61251</v>
      </c>
      <c r="O70" s="51">
        <v>5053.93437</v>
      </c>
      <c r="P70" s="51">
        <v>4943.72139</v>
      </c>
      <c r="Q70" s="52">
        <v>4463.11076</v>
      </c>
      <c r="R70" s="23">
        <f aca="true" t="shared" si="8" ref="R70:R101">+C70*100/(C$134-C$133)</f>
        <v>0.33428620447555607</v>
      </c>
      <c r="S70" s="23">
        <f aca="true" t="shared" si="9" ref="S70:S101">+G70*100/(G$134-G$133)</f>
        <v>0.36613817190458786</v>
      </c>
      <c r="T70" s="23">
        <f aca="true" t="shared" si="10" ref="T70:T101">+L70*100/(L$134-L$133)</f>
        <v>0.33622442616032194</v>
      </c>
      <c r="U70" s="23">
        <f aca="true" t="shared" si="11" ref="U70:U101">+Q70*100/(Q$134-Q$133)</f>
        <v>0.3394490186123714</v>
      </c>
    </row>
    <row r="71" spans="1:21" ht="10.5" customHeight="1">
      <c r="A71" s="34">
        <v>66</v>
      </c>
      <c r="B71" s="35" t="s">
        <v>5</v>
      </c>
      <c r="C71" s="19">
        <v>1356.9459</v>
      </c>
      <c r="D71" s="19">
        <v>1537.07558</v>
      </c>
      <c r="E71" s="19">
        <v>1758.37144</v>
      </c>
      <c r="F71" s="19">
        <v>2188.61058</v>
      </c>
      <c r="G71" s="19">
        <v>2128.16475</v>
      </c>
      <c r="H71" s="51">
        <v>2550.55958</v>
      </c>
      <c r="I71" s="51">
        <v>2848.81044</v>
      </c>
      <c r="J71" s="51">
        <v>2925.56516</v>
      </c>
      <c r="K71" s="51">
        <v>3020.65428</v>
      </c>
      <c r="L71" s="51">
        <v>3386.95574</v>
      </c>
      <c r="M71" s="51">
        <v>3486.94547</v>
      </c>
      <c r="N71" s="51">
        <v>3766.27726</v>
      </c>
      <c r="O71" s="51">
        <v>4669.44723</v>
      </c>
      <c r="P71" s="51">
        <v>4978.78586</v>
      </c>
      <c r="Q71" s="52">
        <v>4387.91728</v>
      </c>
      <c r="R71" s="23">
        <f t="shared" si="8"/>
        <v>0.4003512670296041</v>
      </c>
      <c r="S71" s="23">
        <f t="shared" si="9"/>
        <v>0.39247117002811893</v>
      </c>
      <c r="T71" s="23">
        <f t="shared" si="10"/>
        <v>0.356692734806558</v>
      </c>
      <c r="U71" s="23">
        <f t="shared" si="11"/>
        <v>0.33373005837037895</v>
      </c>
    </row>
    <row r="72" spans="1:21" ht="10.5" customHeight="1">
      <c r="A72" s="34">
        <v>67</v>
      </c>
      <c r="B72" s="35" t="s">
        <v>40</v>
      </c>
      <c r="C72" s="19">
        <v>1303.11511</v>
      </c>
      <c r="D72" s="19">
        <v>1192.58647</v>
      </c>
      <c r="E72" s="19">
        <v>1379.58289</v>
      </c>
      <c r="F72" s="19">
        <v>1861.64027</v>
      </c>
      <c r="G72" s="19">
        <v>2196.09367</v>
      </c>
      <c r="H72" s="51">
        <v>2962.94195</v>
      </c>
      <c r="I72" s="51">
        <v>2718.95788</v>
      </c>
      <c r="J72" s="51">
        <v>2711.49115</v>
      </c>
      <c r="K72" s="51">
        <v>2964.70807</v>
      </c>
      <c r="L72" s="51">
        <v>3378.97162</v>
      </c>
      <c r="M72" s="51">
        <v>3460.58526</v>
      </c>
      <c r="N72" s="51">
        <v>3373.57124</v>
      </c>
      <c r="O72" s="51">
        <v>3761.65588</v>
      </c>
      <c r="P72" s="51">
        <v>3766.85045</v>
      </c>
      <c r="Q72" s="52">
        <v>3768.44169</v>
      </c>
      <c r="R72" s="23">
        <f t="shared" si="8"/>
        <v>0.38446911212445684</v>
      </c>
      <c r="S72" s="23">
        <f t="shared" si="9"/>
        <v>0.4049984627159368</v>
      </c>
      <c r="T72" s="23">
        <f t="shared" si="10"/>
        <v>0.35585189783777504</v>
      </c>
      <c r="U72" s="23">
        <f t="shared" si="11"/>
        <v>0.28661485276884474</v>
      </c>
    </row>
    <row r="73" spans="1:21" ht="10.5" customHeight="1">
      <c r="A73" s="34">
        <v>68</v>
      </c>
      <c r="B73" s="35" t="s">
        <v>98</v>
      </c>
      <c r="C73" s="19"/>
      <c r="D73" s="19"/>
      <c r="E73" s="19"/>
      <c r="F73" s="19"/>
      <c r="G73" s="19"/>
      <c r="H73" s="51"/>
      <c r="I73" s="51">
        <v>1.2</v>
      </c>
      <c r="J73" s="51">
        <v>3.3</v>
      </c>
      <c r="K73" s="51">
        <v>33.3</v>
      </c>
      <c r="L73" s="51">
        <v>145.44</v>
      </c>
      <c r="M73" s="51">
        <v>8446.4977</v>
      </c>
      <c r="N73" s="51">
        <v>7160.59056</v>
      </c>
      <c r="O73" s="51">
        <v>6112.33571</v>
      </c>
      <c r="P73" s="51">
        <v>4282.44177</v>
      </c>
      <c r="Q73" s="52">
        <v>3599.75334</v>
      </c>
      <c r="R73" s="23">
        <f t="shared" si="8"/>
        <v>0</v>
      </c>
      <c r="S73" s="23">
        <f t="shared" si="9"/>
        <v>0</v>
      </c>
      <c r="T73" s="23">
        <f t="shared" si="10"/>
        <v>0.01531681998013526</v>
      </c>
      <c r="U73" s="23">
        <f t="shared" si="11"/>
        <v>0.2737849908321806</v>
      </c>
    </row>
    <row r="74" spans="1:21" ht="10.5" customHeight="1">
      <c r="A74" s="34">
        <v>69</v>
      </c>
      <c r="B74" s="35" t="s">
        <v>116</v>
      </c>
      <c r="C74" s="19"/>
      <c r="D74" s="19"/>
      <c r="E74" s="19"/>
      <c r="F74" s="19"/>
      <c r="G74" s="19">
        <v>12</v>
      </c>
      <c r="H74" s="51">
        <v>128.79161</v>
      </c>
      <c r="I74" s="51">
        <v>361.27109</v>
      </c>
      <c r="J74" s="51">
        <v>734.5329</v>
      </c>
      <c r="K74" s="51">
        <v>1019.25263</v>
      </c>
      <c r="L74" s="51">
        <v>1157.86154</v>
      </c>
      <c r="M74" s="51">
        <v>1308.92445</v>
      </c>
      <c r="N74" s="51">
        <v>1158.363</v>
      </c>
      <c r="O74" s="51">
        <v>1172.601</v>
      </c>
      <c r="P74" s="51">
        <v>2545.69674</v>
      </c>
      <c r="Q74" s="52">
        <v>3451.72396</v>
      </c>
      <c r="R74" s="23">
        <f t="shared" si="8"/>
        <v>0</v>
      </c>
      <c r="S74" s="23">
        <f t="shared" si="9"/>
        <v>0.002213011957996874</v>
      </c>
      <c r="T74" s="23">
        <f t="shared" si="10"/>
        <v>0.12193864665911841</v>
      </c>
      <c r="U74" s="23">
        <f t="shared" si="11"/>
        <v>0.2625263798612985</v>
      </c>
    </row>
    <row r="75" spans="1:21" ht="10.5" customHeight="1">
      <c r="A75" s="34">
        <v>70</v>
      </c>
      <c r="B75" s="35" t="s">
        <v>120</v>
      </c>
      <c r="C75" s="19">
        <v>1040.61695</v>
      </c>
      <c r="D75" s="19">
        <v>1030.97062</v>
      </c>
      <c r="E75" s="19">
        <v>1505.78872</v>
      </c>
      <c r="F75" s="19">
        <v>2090.89549</v>
      </c>
      <c r="G75" s="19">
        <v>1851.10587</v>
      </c>
      <c r="H75" s="51">
        <v>2096.97844</v>
      </c>
      <c r="I75" s="51">
        <v>2135.24937</v>
      </c>
      <c r="J75" s="51">
        <v>2328.4644</v>
      </c>
      <c r="K75" s="51">
        <v>2529.51258</v>
      </c>
      <c r="L75" s="51">
        <v>2287.16851</v>
      </c>
      <c r="M75" s="51">
        <v>2243.73404</v>
      </c>
      <c r="N75" s="51">
        <v>2281.36828</v>
      </c>
      <c r="O75" s="51">
        <v>2386.06</v>
      </c>
      <c r="P75" s="51">
        <v>2796.384</v>
      </c>
      <c r="Q75" s="52">
        <v>2965.99376</v>
      </c>
      <c r="R75" s="23">
        <f t="shared" si="8"/>
        <v>0.3070220518187072</v>
      </c>
      <c r="S75" s="23">
        <f t="shared" si="9"/>
        <v>0.34137661881901726</v>
      </c>
      <c r="T75" s="23">
        <f t="shared" si="10"/>
        <v>0.24087010679252055</v>
      </c>
      <c r="U75" s="23">
        <f t="shared" si="11"/>
        <v>0.22558339355271068</v>
      </c>
    </row>
    <row r="76" spans="1:21" ht="10.5" customHeight="1">
      <c r="A76" s="34">
        <v>71</v>
      </c>
      <c r="B76" s="35" t="s">
        <v>118</v>
      </c>
      <c r="C76" s="19">
        <v>879.455</v>
      </c>
      <c r="D76" s="19">
        <v>1279.6908</v>
      </c>
      <c r="E76" s="19">
        <v>1321.82627</v>
      </c>
      <c r="F76" s="19">
        <v>1063.71593</v>
      </c>
      <c r="G76" s="19">
        <v>836.03823</v>
      </c>
      <c r="H76" s="51">
        <v>1079.75965</v>
      </c>
      <c r="I76" s="51">
        <v>1029.9135</v>
      </c>
      <c r="J76" s="51">
        <v>870.2456</v>
      </c>
      <c r="K76" s="51">
        <v>1274.27373</v>
      </c>
      <c r="L76" s="51">
        <v>1918.3952</v>
      </c>
      <c r="M76" s="51">
        <v>2532.67188</v>
      </c>
      <c r="N76" s="51">
        <v>2481.07397</v>
      </c>
      <c r="O76" s="51">
        <v>2378.87298</v>
      </c>
      <c r="P76" s="51">
        <v>2510.06991</v>
      </c>
      <c r="Q76" s="52">
        <v>2579.78778</v>
      </c>
      <c r="R76" s="23">
        <f t="shared" si="8"/>
        <v>0.25947307372056655</v>
      </c>
      <c r="S76" s="23">
        <f t="shared" si="9"/>
        <v>0.15418021669437842</v>
      </c>
      <c r="T76" s="23">
        <f t="shared" si="10"/>
        <v>0.20203323658660324</v>
      </c>
      <c r="U76" s="23">
        <f t="shared" si="11"/>
        <v>0.19620988078485163</v>
      </c>
    </row>
    <row r="77" spans="1:21" ht="10.5" customHeight="1">
      <c r="A77" s="34">
        <v>72</v>
      </c>
      <c r="B77" s="35" t="s">
        <v>52</v>
      </c>
      <c r="C77" s="19">
        <v>903.47015</v>
      </c>
      <c r="D77" s="19">
        <v>750.10162</v>
      </c>
      <c r="E77" s="19">
        <v>798.52879</v>
      </c>
      <c r="F77" s="19">
        <v>1035.79488</v>
      </c>
      <c r="G77" s="19">
        <v>1079.36418</v>
      </c>
      <c r="H77" s="51">
        <v>1145.24793</v>
      </c>
      <c r="I77" s="51">
        <v>1379.41944</v>
      </c>
      <c r="J77" s="51">
        <v>1456.7831</v>
      </c>
      <c r="K77" s="51">
        <v>1671.95349</v>
      </c>
      <c r="L77" s="51">
        <v>1664.87928</v>
      </c>
      <c r="M77" s="51">
        <v>2038.99851</v>
      </c>
      <c r="N77" s="51">
        <v>2410.64841</v>
      </c>
      <c r="O77" s="51">
        <v>2354.5744</v>
      </c>
      <c r="P77" s="51">
        <v>2674.18329</v>
      </c>
      <c r="Q77" s="52">
        <v>2546.01317</v>
      </c>
      <c r="R77" s="23">
        <f t="shared" si="8"/>
        <v>0.2665584672726647</v>
      </c>
      <c r="S77" s="23">
        <f t="shared" si="9"/>
        <v>0.1990538197811242</v>
      </c>
      <c r="T77" s="23">
        <f t="shared" si="10"/>
        <v>0.17533454496986528</v>
      </c>
      <c r="U77" s="23">
        <f t="shared" si="11"/>
        <v>0.19364109886680764</v>
      </c>
    </row>
    <row r="78" spans="1:21" ht="10.5" customHeight="1">
      <c r="A78" s="34">
        <v>73</v>
      </c>
      <c r="B78" s="35" t="s">
        <v>123</v>
      </c>
      <c r="C78" s="19">
        <v>467.11406</v>
      </c>
      <c r="D78" s="19">
        <v>489.52484</v>
      </c>
      <c r="E78" s="19">
        <v>514.00292</v>
      </c>
      <c r="F78" s="19">
        <v>656.91979</v>
      </c>
      <c r="G78" s="19">
        <v>657.29207</v>
      </c>
      <c r="H78" s="51">
        <v>907.85877</v>
      </c>
      <c r="I78" s="51">
        <v>1281.49902</v>
      </c>
      <c r="J78" s="51">
        <v>1430.10193</v>
      </c>
      <c r="K78" s="51">
        <v>1253.48254</v>
      </c>
      <c r="L78" s="51">
        <v>1179.47561</v>
      </c>
      <c r="M78" s="51">
        <v>1519.88793</v>
      </c>
      <c r="N78" s="51">
        <v>1829.68843</v>
      </c>
      <c r="O78" s="51">
        <v>2198.54668</v>
      </c>
      <c r="P78" s="51">
        <v>2668.53823</v>
      </c>
      <c r="Q78" s="52">
        <v>2288.19</v>
      </c>
      <c r="R78" s="23">
        <f t="shared" si="8"/>
        <v>0.1378166261221929</v>
      </c>
      <c r="S78" s="23">
        <f t="shared" si="9"/>
        <v>0.12121626756720985</v>
      </c>
      <c r="T78" s="23">
        <f t="shared" si="10"/>
        <v>0.12421490366701199</v>
      </c>
      <c r="U78" s="23">
        <f t="shared" si="11"/>
        <v>0.1740319458033442</v>
      </c>
    </row>
    <row r="79" spans="1:21" ht="10.5" customHeight="1">
      <c r="A79" s="34">
        <v>74</v>
      </c>
      <c r="B79" s="35" t="s">
        <v>90</v>
      </c>
      <c r="C79" s="19"/>
      <c r="D79" s="19"/>
      <c r="E79" s="19"/>
      <c r="F79" s="19"/>
      <c r="G79" s="19"/>
      <c r="H79" s="51"/>
      <c r="I79" s="51">
        <v>1.8</v>
      </c>
      <c r="J79" s="51">
        <v>17.1</v>
      </c>
      <c r="K79" s="51">
        <v>77.4</v>
      </c>
      <c r="L79" s="51">
        <v>129.6</v>
      </c>
      <c r="M79" s="51">
        <v>2196.63277</v>
      </c>
      <c r="N79" s="51">
        <v>3945.91589</v>
      </c>
      <c r="O79" s="51">
        <v>4913.06738</v>
      </c>
      <c r="P79" s="51">
        <v>5334.62027</v>
      </c>
      <c r="Q79" s="52">
        <v>2278.45807</v>
      </c>
      <c r="R79" s="23">
        <f t="shared" si="8"/>
        <v>0</v>
      </c>
      <c r="S79" s="23">
        <f t="shared" si="9"/>
        <v>0</v>
      </c>
      <c r="T79" s="23">
        <f t="shared" si="10"/>
        <v>0.013648651467447261</v>
      </c>
      <c r="U79" s="23">
        <f t="shared" si="11"/>
        <v>0.1732917683205644</v>
      </c>
    </row>
    <row r="80" spans="1:21" ht="10.5" customHeight="1">
      <c r="A80" s="34">
        <v>75</v>
      </c>
      <c r="B80" s="35" t="s">
        <v>68</v>
      </c>
      <c r="C80" s="19"/>
      <c r="D80" s="19"/>
      <c r="E80" s="19"/>
      <c r="F80" s="19"/>
      <c r="G80" s="19"/>
      <c r="H80" s="51"/>
      <c r="I80" s="51"/>
      <c r="J80" s="51"/>
      <c r="K80" s="51"/>
      <c r="L80" s="51"/>
      <c r="M80" s="51">
        <v>415.74</v>
      </c>
      <c r="N80" s="51">
        <v>925.2</v>
      </c>
      <c r="O80" s="51">
        <v>2329</v>
      </c>
      <c r="P80" s="51">
        <v>2646.24</v>
      </c>
      <c r="Q80" s="52">
        <v>2168.8</v>
      </c>
      <c r="R80" s="23">
        <f t="shared" si="8"/>
        <v>0</v>
      </c>
      <c r="S80" s="23">
        <f t="shared" si="9"/>
        <v>0</v>
      </c>
      <c r="T80" s="23">
        <f t="shared" si="10"/>
        <v>0</v>
      </c>
      <c r="U80" s="23">
        <f t="shared" si="11"/>
        <v>0.16495154862939396</v>
      </c>
    </row>
    <row r="81" spans="1:21" ht="10.5" customHeight="1">
      <c r="A81" s="34">
        <v>76</v>
      </c>
      <c r="B81" s="35" t="s">
        <v>2</v>
      </c>
      <c r="C81" s="19">
        <v>866.58954</v>
      </c>
      <c r="D81" s="19">
        <v>733.50509</v>
      </c>
      <c r="E81" s="19">
        <v>869.05121</v>
      </c>
      <c r="F81" s="19">
        <v>1196.18366</v>
      </c>
      <c r="G81" s="19">
        <v>1270.85272</v>
      </c>
      <c r="H81" s="51">
        <v>1411.4221</v>
      </c>
      <c r="I81" s="51">
        <v>1664.60367</v>
      </c>
      <c r="J81" s="51">
        <v>1933.5194</v>
      </c>
      <c r="K81" s="51">
        <v>1956.08584</v>
      </c>
      <c r="L81" s="51">
        <v>2103.13554</v>
      </c>
      <c r="M81" s="51">
        <v>2033.56217</v>
      </c>
      <c r="N81" s="51">
        <v>2052.70114</v>
      </c>
      <c r="O81" s="51">
        <v>2125.49366</v>
      </c>
      <c r="P81" s="51">
        <v>2119.56219</v>
      </c>
      <c r="Q81" s="52">
        <v>2006.94123</v>
      </c>
      <c r="R81" s="23">
        <f t="shared" si="8"/>
        <v>0.2556772678509894</v>
      </c>
      <c r="S81" s="23">
        <f t="shared" si="9"/>
        <v>0.23436768885107112</v>
      </c>
      <c r="T81" s="23">
        <f t="shared" si="10"/>
        <v>0.22148891955448682</v>
      </c>
      <c r="U81" s="23">
        <f t="shared" si="11"/>
        <v>0.15264112130979374</v>
      </c>
    </row>
    <row r="82" spans="1:21" ht="10.5" customHeight="1">
      <c r="A82" s="34">
        <v>77</v>
      </c>
      <c r="B82" s="35" t="s">
        <v>23</v>
      </c>
      <c r="C82" s="19">
        <v>354.6682</v>
      </c>
      <c r="D82" s="19">
        <v>363.70961</v>
      </c>
      <c r="E82" s="19">
        <v>431.0869</v>
      </c>
      <c r="F82" s="19">
        <v>592.79025</v>
      </c>
      <c r="G82" s="19">
        <v>691.63497</v>
      </c>
      <c r="H82" s="51">
        <v>783.18909</v>
      </c>
      <c r="I82" s="51">
        <v>837.16707</v>
      </c>
      <c r="J82" s="51">
        <v>1015.36519</v>
      </c>
      <c r="K82" s="51">
        <v>1182.47433</v>
      </c>
      <c r="L82" s="51">
        <v>1435.09657</v>
      </c>
      <c r="M82" s="51">
        <v>1631.23681</v>
      </c>
      <c r="N82" s="51">
        <v>1756.61375</v>
      </c>
      <c r="O82" s="51">
        <v>1919.53296</v>
      </c>
      <c r="P82" s="51">
        <v>1904.29381</v>
      </c>
      <c r="Q82" s="52">
        <v>1926.56996</v>
      </c>
      <c r="R82" s="23">
        <f t="shared" si="8"/>
        <v>0.10464076957313409</v>
      </c>
      <c r="S82" s="23">
        <f t="shared" si="9"/>
        <v>0.12754970493156742</v>
      </c>
      <c r="T82" s="23">
        <f t="shared" si="10"/>
        <v>0.151135284768974</v>
      </c>
      <c r="U82" s="23">
        <f t="shared" si="11"/>
        <v>0.1465283559779</v>
      </c>
    </row>
    <row r="83" spans="1:21" ht="10.5" customHeight="1">
      <c r="A83" s="34">
        <v>78</v>
      </c>
      <c r="B83" s="35" t="s">
        <v>108</v>
      </c>
      <c r="C83" s="19"/>
      <c r="D83" s="19"/>
      <c r="E83" s="19"/>
      <c r="F83" s="19"/>
      <c r="G83" s="19">
        <v>99.34328</v>
      </c>
      <c r="H83" s="51">
        <v>155.43204</v>
      </c>
      <c r="I83" s="51">
        <v>88.49045</v>
      </c>
      <c r="J83" s="51">
        <v>907.0301</v>
      </c>
      <c r="K83" s="51">
        <v>1152.95315</v>
      </c>
      <c r="L83" s="51">
        <v>2284.45788</v>
      </c>
      <c r="M83" s="51">
        <v>109</v>
      </c>
      <c r="N83" s="51">
        <v>502.96</v>
      </c>
      <c r="O83" s="51">
        <v>1352.882</v>
      </c>
      <c r="P83" s="51">
        <v>1701.7</v>
      </c>
      <c r="Q83" s="52">
        <v>1923.37859</v>
      </c>
      <c r="R83" s="23">
        <f t="shared" si="8"/>
        <v>0</v>
      </c>
      <c r="S83" s="23">
        <f t="shared" si="9"/>
        <v>0.018320655548885973</v>
      </c>
      <c r="T83" s="23">
        <f t="shared" si="10"/>
        <v>0.24058464040265015</v>
      </c>
      <c r="U83" s="23">
        <f t="shared" si="11"/>
        <v>0.14628563123437852</v>
      </c>
    </row>
    <row r="84" spans="1:21" ht="10.5" customHeight="1">
      <c r="A84" s="34">
        <v>79</v>
      </c>
      <c r="B84" s="35" t="s">
        <v>12</v>
      </c>
      <c r="C84" s="19">
        <v>637.84145</v>
      </c>
      <c r="D84" s="19">
        <v>589.07332</v>
      </c>
      <c r="E84" s="19">
        <v>330.973</v>
      </c>
      <c r="F84" s="19">
        <v>550.42496</v>
      </c>
      <c r="G84" s="19">
        <v>700.51586</v>
      </c>
      <c r="H84" s="51">
        <v>1483.91826</v>
      </c>
      <c r="I84" s="51">
        <v>1312.34892</v>
      </c>
      <c r="J84" s="51">
        <v>1026.11303</v>
      </c>
      <c r="K84" s="51">
        <v>855.47834</v>
      </c>
      <c r="L84" s="51">
        <v>1220.12122</v>
      </c>
      <c r="M84" s="51">
        <v>1468.88598</v>
      </c>
      <c r="N84" s="51">
        <v>1449.68976</v>
      </c>
      <c r="O84" s="51">
        <v>1365.79103</v>
      </c>
      <c r="P84" s="51">
        <v>1905.30985</v>
      </c>
      <c r="Q84" s="52">
        <v>1901.16416</v>
      </c>
      <c r="R84" s="23">
        <f t="shared" si="8"/>
        <v>0.18818777717777835</v>
      </c>
      <c r="S84" s="23">
        <f t="shared" si="9"/>
        <v>0.12918749791220532</v>
      </c>
      <c r="T84" s="23">
        <f t="shared" si="10"/>
        <v>0.12849544197389307</v>
      </c>
      <c r="U84" s="23">
        <f t="shared" si="11"/>
        <v>0.1445960772734696</v>
      </c>
    </row>
    <row r="85" spans="1:21" ht="10.5" customHeight="1">
      <c r="A85" s="34">
        <v>80</v>
      </c>
      <c r="B85" s="35" t="s">
        <v>46</v>
      </c>
      <c r="C85" s="19">
        <v>594.21876</v>
      </c>
      <c r="D85" s="19">
        <v>538.22633</v>
      </c>
      <c r="E85" s="19">
        <v>704.0744</v>
      </c>
      <c r="F85" s="19">
        <v>872.86312</v>
      </c>
      <c r="G85" s="19">
        <v>967.7828</v>
      </c>
      <c r="H85" s="51">
        <v>1008.62856</v>
      </c>
      <c r="I85" s="51">
        <v>1062.56334</v>
      </c>
      <c r="J85" s="51">
        <v>1229.16099</v>
      </c>
      <c r="K85" s="51">
        <v>1294.75282</v>
      </c>
      <c r="L85" s="51">
        <v>1409.77741</v>
      </c>
      <c r="M85" s="51">
        <v>1388.85572</v>
      </c>
      <c r="N85" s="51">
        <v>1495.19208</v>
      </c>
      <c r="O85" s="51">
        <v>1702.35446</v>
      </c>
      <c r="P85" s="51">
        <v>1709.59804</v>
      </c>
      <c r="Q85" s="52">
        <v>1804.85468</v>
      </c>
      <c r="R85" s="23">
        <f t="shared" si="8"/>
        <v>0.1753174046649614</v>
      </c>
      <c r="S85" s="23">
        <f t="shared" si="9"/>
        <v>0.17847624242864144</v>
      </c>
      <c r="T85" s="23">
        <f t="shared" si="10"/>
        <v>0.14846883114020445</v>
      </c>
      <c r="U85" s="23">
        <f t="shared" si="11"/>
        <v>0.1372711059189456</v>
      </c>
    </row>
    <row r="86" spans="1:21" ht="10.5" customHeight="1">
      <c r="A86" s="34">
        <v>81</v>
      </c>
      <c r="B86" s="35" t="s">
        <v>11</v>
      </c>
      <c r="C86" s="19">
        <v>514.23521</v>
      </c>
      <c r="D86" s="19">
        <v>590.24372</v>
      </c>
      <c r="E86" s="19">
        <v>747.54425</v>
      </c>
      <c r="F86" s="19">
        <v>876.89236</v>
      </c>
      <c r="G86" s="19">
        <v>916.71179</v>
      </c>
      <c r="H86" s="51">
        <v>1084.65811</v>
      </c>
      <c r="I86" s="51">
        <v>1152.78898</v>
      </c>
      <c r="J86" s="51">
        <v>1213.69879</v>
      </c>
      <c r="K86" s="51">
        <v>1280.53916</v>
      </c>
      <c r="L86" s="51">
        <v>1409.40107</v>
      </c>
      <c r="M86" s="51">
        <v>1550.992</v>
      </c>
      <c r="N86" s="51">
        <v>1652.972</v>
      </c>
      <c r="O86" s="51">
        <v>1766.274</v>
      </c>
      <c r="P86" s="51">
        <v>1706.33774</v>
      </c>
      <c r="Q86" s="52">
        <v>1637.514</v>
      </c>
      <c r="R86" s="23">
        <f t="shared" si="8"/>
        <v>0.15171917898475878</v>
      </c>
      <c r="S86" s="23">
        <f t="shared" si="9"/>
        <v>0.16905784610889324</v>
      </c>
      <c r="T86" s="23">
        <f t="shared" si="10"/>
        <v>0.1484291973941145</v>
      </c>
      <c r="U86" s="23">
        <f t="shared" si="11"/>
        <v>0.12454374317701648</v>
      </c>
    </row>
    <row r="87" spans="1:21" ht="10.5" customHeight="1">
      <c r="A87" s="34">
        <v>82</v>
      </c>
      <c r="B87" s="35" t="s">
        <v>72</v>
      </c>
      <c r="C87" s="19"/>
      <c r="D87" s="19"/>
      <c r="E87" s="19"/>
      <c r="F87" s="19"/>
      <c r="G87" s="19"/>
      <c r="H87" s="51"/>
      <c r="I87" s="51"/>
      <c r="J87" s="51"/>
      <c r="K87" s="51"/>
      <c r="L87" s="51"/>
      <c r="M87" s="51">
        <v>366.83591</v>
      </c>
      <c r="N87" s="51">
        <v>763.90641</v>
      </c>
      <c r="O87" s="51">
        <v>1334.89157</v>
      </c>
      <c r="P87" s="51">
        <v>1504.20026</v>
      </c>
      <c r="Q87" s="52">
        <v>1404.17303</v>
      </c>
      <c r="R87" s="23">
        <f t="shared" si="8"/>
        <v>0</v>
      </c>
      <c r="S87" s="23">
        <f t="shared" si="9"/>
        <v>0</v>
      </c>
      <c r="T87" s="23">
        <f t="shared" si="10"/>
        <v>0</v>
      </c>
      <c r="U87" s="23">
        <f t="shared" si="11"/>
        <v>0.10679662294454463</v>
      </c>
    </row>
    <row r="88" spans="1:21" ht="10.5" customHeight="1">
      <c r="A88" s="34">
        <v>83</v>
      </c>
      <c r="B88" s="35" t="s">
        <v>104</v>
      </c>
      <c r="C88" s="19"/>
      <c r="D88" s="19"/>
      <c r="E88" s="19"/>
      <c r="F88" s="19"/>
      <c r="G88" s="19"/>
      <c r="H88" s="51"/>
      <c r="I88" s="51">
        <v>1.5</v>
      </c>
      <c r="J88" s="51">
        <v>9.9</v>
      </c>
      <c r="K88" s="51">
        <v>20.4</v>
      </c>
      <c r="L88" s="51">
        <v>47.26</v>
      </c>
      <c r="M88" s="51">
        <v>148.4815</v>
      </c>
      <c r="N88" s="51">
        <v>267.4175</v>
      </c>
      <c r="O88" s="51">
        <v>270.31</v>
      </c>
      <c r="P88" s="51">
        <v>1082.68112</v>
      </c>
      <c r="Q88" s="52">
        <v>1267.35767</v>
      </c>
      <c r="R88" s="23">
        <f t="shared" si="8"/>
        <v>0</v>
      </c>
      <c r="S88" s="23">
        <f t="shared" si="9"/>
        <v>0</v>
      </c>
      <c r="T88" s="23">
        <f t="shared" si="10"/>
        <v>0.004977123984194117</v>
      </c>
      <c r="U88" s="23">
        <f t="shared" si="11"/>
        <v>0.09639091217901162</v>
      </c>
    </row>
    <row r="89" spans="1:21" ht="10.5" customHeight="1">
      <c r="A89" s="34">
        <v>84</v>
      </c>
      <c r="B89" s="35" t="s">
        <v>71</v>
      </c>
      <c r="C89" s="19"/>
      <c r="D89" s="19"/>
      <c r="E89" s="19"/>
      <c r="F89" s="19"/>
      <c r="G89" s="19"/>
      <c r="H89" s="51"/>
      <c r="I89" s="51"/>
      <c r="J89" s="51"/>
      <c r="K89" s="51"/>
      <c r="L89" s="51"/>
      <c r="M89" s="51">
        <v>361.95282</v>
      </c>
      <c r="N89" s="51">
        <v>642.29036</v>
      </c>
      <c r="O89" s="51">
        <v>946.8</v>
      </c>
      <c r="P89" s="51">
        <v>1177.3</v>
      </c>
      <c r="Q89" s="52">
        <v>1165.9</v>
      </c>
      <c r="R89" s="23">
        <f t="shared" si="8"/>
        <v>0</v>
      </c>
      <c r="S89" s="23">
        <f t="shared" si="9"/>
        <v>0</v>
      </c>
      <c r="T89" s="23">
        <f t="shared" si="10"/>
        <v>0</v>
      </c>
      <c r="U89" s="23">
        <f t="shared" si="11"/>
        <v>0.088674387009872</v>
      </c>
    </row>
    <row r="90" spans="1:21" ht="10.5" customHeight="1">
      <c r="A90" s="34">
        <v>85</v>
      </c>
      <c r="B90" s="35" t="s">
        <v>75</v>
      </c>
      <c r="C90" s="19"/>
      <c r="D90" s="19"/>
      <c r="E90" s="19"/>
      <c r="F90" s="19"/>
      <c r="G90" s="19"/>
      <c r="H90" s="51"/>
      <c r="I90" s="51"/>
      <c r="J90" s="51"/>
      <c r="K90" s="51"/>
      <c r="L90" s="51"/>
      <c r="M90" s="51">
        <v>165</v>
      </c>
      <c r="N90" s="51">
        <v>459.5</v>
      </c>
      <c r="O90" s="51">
        <v>944.9</v>
      </c>
      <c r="P90" s="51">
        <v>1098.16</v>
      </c>
      <c r="Q90" s="52">
        <v>1157.6</v>
      </c>
      <c r="R90" s="23">
        <f t="shared" si="8"/>
        <v>0</v>
      </c>
      <c r="S90" s="23">
        <f t="shared" si="9"/>
        <v>0</v>
      </c>
      <c r="T90" s="23">
        <f t="shared" si="10"/>
        <v>0</v>
      </c>
      <c r="U90" s="23">
        <f t="shared" si="11"/>
        <v>0.08804311725073145</v>
      </c>
    </row>
    <row r="91" spans="1:21" ht="10.5" customHeight="1">
      <c r="A91" s="34">
        <v>86</v>
      </c>
      <c r="B91" s="35" t="s">
        <v>80</v>
      </c>
      <c r="C91" s="19">
        <v>0.48302</v>
      </c>
      <c r="D91" s="19">
        <v>27.17919</v>
      </c>
      <c r="E91" s="19">
        <v>36.16949</v>
      </c>
      <c r="F91" s="19">
        <v>63.6554</v>
      </c>
      <c r="G91" s="19">
        <v>53.69003</v>
      </c>
      <c r="H91" s="51">
        <v>142.77119</v>
      </c>
      <c r="I91" s="51">
        <v>177.402</v>
      </c>
      <c r="J91" s="51">
        <v>171.504</v>
      </c>
      <c r="K91" s="51">
        <v>488.00525</v>
      </c>
      <c r="L91" s="51">
        <v>572.53605</v>
      </c>
      <c r="M91" s="51">
        <v>389.72595</v>
      </c>
      <c r="N91" s="51">
        <v>284.68229</v>
      </c>
      <c r="O91" s="51">
        <v>621.40619</v>
      </c>
      <c r="P91" s="51">
        <v>657</v>
      </c>
      <c r="Q91" s="52">
        <v>975.4</v>
      </c>
      <c r="R91" s="23">
        <f t="shared" si="8"/>
        <v>0.00014250949061465117</v>
      </c>
      <c r="S91" s="23">
        <f t="shared" si="9"/>
        <v>0.009901389867934242</v>
      </c>
      <c r="T91" s="23">
        <f t="shared" si="10"/>
        <v>0.06029587190585616</v>
      </c>
      <c r="U91" s="23">
        <f t="shared" si="11"/>
        <v>0.07418560518863465</v>
      </c>
    </row>
    <row r="92" spans="1:21" ht="10.5" customHeight="1">
      <c r="A92" s="34">
        <v>87</v>
      </c>
      <c r="B92" s="35" t="s">
        <v>76</v>
      </c>
      <c r="C92" s="19"/>
      <c r="D92" s="19"/>
      <c r="E92" s="19"/>
      <c r="F92" s="19"/>
      <c r="G92" s="19"/>
      <c r="H92" s="51"/>
      <c r="I92" s="51"/>
      <c r="J92" s="51"/>
      <c r="K92" s="51"/>
      <c r="L92" s="51">
        <v>0.2</v>
      </c>
      <c r="M92" s="51">
        <v>222.14244</v>
      </c>
      <c r="N92" s="51">
        <v>460.36244</v>
      </c>
      <c r="O92" s="51">
        <v>1001.74</v>
      </c>
      <c r="P92" s="51">
        <v>1186.7</v>
      </c>
      <c r="Q92" s="52">
        <v>881.5</v>
      </c>
      <c r="R92" s="23">
        <f t="shared" si="8"/>
        <v>0</v>
      </c>
      <c r="S92" s="23">
        <f t="shared" si="9"/>
        <v>0</v>
      </c>
      <c r="T92" s="23">
        <f t="shared" si="10"/>
        <v>2.1062733746060587E-05</v>
      </c>
      <c r="U92" s="23">
        <f t="shared" si="11"/>
        <v>0.06704389068462317</v>
      </c>
    </row>
    <row r="93" spans="1:21" ht="10.5" customHeight="1">
      <c r="A93" s="34">
        <v>88</v>
      </c>
      <c r="B93" s="35" t="s">
        <v>70</v>
      </c>
      <c r="C93" s="19"/>
      <c r="D93" s="19"/>
      <c r="E93" s="19"/>
      <c r="F93" s="19"/>
      <c r="G93" s="19"/>
      <c r="H93" s="51"/>
      <c r="I93" s="51"/>
      <c r="J93" s="51"/>
      <c r="K93" s="51"/>
      <c r="L93" s="51"/>
      <c r="M93" s="51">
        <v>127.4</v>
      </c>
      <c r="N93" s="51">
        <v>313.776</v>
      </c>
      <c r="O93" s="51">
        <v>768.848</v>
      </c>
      <c r="P93" s="51">
        <v>894.528</v>
      </c>
      <c r="Q93" s="52">
        <v>874.494</v>
      </c>
      <c r="R93" s="23">
        <f t="shared" si="8"/>
        <v>0</v>
      </c>
      <c r="S93" s="23">
        <f t="shared" si="9"/>
        <v>0</v>
      </c>
      <c r="T93" s="23">
        <f t="shared" si="10"/>
        <v>0</v>
      </c>
      <c r="U93" s="23">
        <f t="shared" si="11"/>
        <v>0.0665110381626306</v>
      </c>
    </row>
    <row r="94" spans="1:21" ht="10.5" customHeight="1">
      <c r="A94" s="34">
        <v>89</v>
      </c>
      <c r="B94" s="35" t="s">
        <v>69</v>
      </c>
      <c r="C94" s="19"/>
      <c r="D94" s="19"/>
      <c r="E94" s="19"/>
      <c r="F94" s="19"/>
      <c r="G94" s="19"/>
      <c r="H94" s="51"/>
      <c r="I94" s="51"/>
      <c r="J94" s="51"/>
      <c r="K94" s="51"/>
      <c r="L94" s="51">
        <v>0.3</v>
      </c>
      <c r="M94" s="51">
        <v>93.4</v>
      </c>
      <c r="N94" s="51">
        <v>238.4</v>
      </c>
      <c r="O94" s="51">
        <v>3020.3</v>
      </c>
      <c r="P94" s="51">
        <v>3574.4</v>
      </c>
      <c r="Q94" s="52">
        <v>836.2</v>
      </c>
      <c r="R94" s="23">
        <f t="shared" si="8"/>
        <v>0</v>
      </c>
      <c r="S94" s="23">
        <f t="shared" si="9"/>
        <v>0</v>
      </c>
      <c r="T94" s="23">
        <f t="shared" si="10"/>
        <v>3.159410061909088E-05</v>
      </c>
      <c r="U94" s="23">
        <f t="shared" si="11"/>
        <v>0.06359852681847067</v>
      </c>
    </row>
    <row r="95" spans="1:21" ht="10.5" customHeight="1">
      <c r="A95" s="34">
        <v>90</v>
      </c>
      <c r="B95" s="35" t="s">
        <v>74</v>
      </c>
      <c r="C95" s="19"/>
      <c r="D95" s="19"/>
      <c r="E95" s="19"/>
      <c r="F95" s="19"/>
      <c r="G95" s="19"/>
      <c r="H95" s="51"/>
      <c r="I95" s="51"/>
      <c r="J95" s="51"/>
      <c r="K95" s="51"/>
      <c r="L95" s="51"/>
      <c r="M95" s="51">
        <v>77</v>
      </c>
      <c r="N95" s="51">
        <v>242.7</v>
      </c>
      <c r="O95" s="51">
        <v>627.8</v>
      </c>
      <c r="P95" s="51">
        <v>710.8</v>
      </c>
      <c r="Q95" s="52">
        <v>733.2</v>
      </c>
      <c r="R95" s="23">
        <f t="shared" si="8"/>
        <v>0</v>
      </c>
      <c r="S95" s="23">
        <f t="shared" si="9"/>
        <v>0</v>
      </c>
      <c r="T95" s="23">
        <f t="shared" si="10"/>
        <v>0</v>
      </c>
      <c r="U95" s="23">
        <f t="shared" si="11"/>
        <v>0.055764697277329224</v>
      </c>
    </row>
    <row r="96" spans="1:21" ht="10.5" customHeight="1">
      <c r="A96" s="34">
        <v>91</v>
      </c>
      <c r="B96" s="35" t="s">
        <v>67</v>
      </c>
      <c r="C96" s="19"/>
      <c r="D96" s="19"/>
      <c r="E96" s="19"/>
      <c r="F96" s="19"/>
      <c r="G96" s="19"/>
      <c r="H96" s="51"/>
      <c r="I96" s="51"/>
      <c r="J96" s="51"/>
      <c r="K96" s="51"/>
      <c r="L96" s="51"/>
      <c r="M96" s="51">
        <v>90.16</v>
      </c>
      <c r="N96" s="51">
        <v>466.1</v>
      </c>
      <c r="O96" s="51">
        <v>840.8</v>
      </c>
      <c r="P96" s="51">
        <v>969.4</v>
      </c>
      <c r="Q96" s="52">
        <v>641.076</v>
      </c>
      <c r="R96" s="23">
        <f t="shared" si="8"/>
        <v>0</v>
      </c>
      <c r="S96" s="23">
        <f t="shared" si="9"/>
        <v>0</v>
      </c>
      <c r="T96" s="23">
        <f t="shared" si="10"/>
        <v>0</v>
      </c>
      <c r="U96" s="23">
        <f t="shared" si="11"/>
        <v>0.04875805929045433</v>
      </c>
    </row>
    <row r="97" spans="1:21" ht="10.5" customHeight="1">
      <c r="A97" s="34">
        <v>92</v>
      </c>
      <c r="B97" s="35" t="s">
        <v>47</v>
      </c>
      <c r="C97" s="19">
        <v>43.29062</v>
      </c>
      <c r="D97" s="19">
        <v>349.57002</v>
      </c>
      <c r="E97" s="19">
        <v>365.08054</v>
      </c>
      <c r="F97" s="19">
        <v>405.48885</v>
      </c>
      <c r="G97" s="19">
        <v>247.0018</v>
      </c>
      <c r="H97" s="51">
        <v>179.71408</v>
      </c>
      <c r="I97" s="51">
        <v>169.92557</v>
      </c>
      <c r="J97" s="51">
        <v>258.4813</v>
      </c>
      <c r="K97" s="51">
        <v>333.68194</v>
      </c>
      <c r="L97" s="51">
        <v>324.65972</v>
      </c>
      <c r="M97" s="51">
        <v>315.46</v>
      </c>
      <c r="N97" s="51">
        <v>410.56304</v>
      </c>
      <c r="O97" s="51">
        <v>646.49157</v>
      </c>
      <c r="P97" s="51">
        <v>812.2191</v>
      </c>
      <c r="Q97" s="52">
        <v>629.555</v>
      </c>
      <c r="R97" s="23">
        <f t="shared" si="8"/>
        <v>0.012772399082009918</v>
      </c>
      <c r="S97" s="23">
        <f t="shared" si="9"/>
        <v>0.04555149475389602</v>
      </c>
      <c r="T97" s="23">
        <f t="shared" si="10"/>
        <v>0.034191106202152904</v>
      </c>
      <c r="U97" s="23">
        <f t="shared" si="11"/>
        <v>0.04788181123080878</v>
      </c>
    </row>
    <row r="98" spans="1:21" ht="10.5" customHeight="1">
      <c r="A98" s="34">
        <v>93</v>
      </c>
      <c r="B98" s="35" t="s">
        <v>73</v>
      </c>
      <c r="C98" s="19"/>
      <c r="D98" s="19"/>
      <c r="E98" s="19"/>
      <c r="F98" s="19"/>
      <c r="G98" s="19"/>
      <c r="H98" s="51"/>
      <c r="I98" s="51"/>
      <c r="J98" s="51"/>
      <c r="K98" s="51"/>
      <c r="L98" s="51"/>
      <c r="M98" s="51">
        <v>99.2</v>
      </c>
      <c r="N98" s="51">
        <v>363.02</v>
      </c>
      <c r="O98" s="51">
        <v>628.22597</v>
      </c>
      <c r="P98" s="51">
        <v>618.6</v>
      </c>
      <c r="Q98" s="52">
        <v>621.3</v>
      </c>
      <c r="R98" s="36">
        <f t="shared" si="8"/>
        <v>0</v>
      </c>
      <c r="S98" s="36">
        <f t="shared" si="9"/>
        <v>0</v>
      </c>
      <c r="T98" s="36">
        <f t="shared" si="10"/>
        <v>0</v>
      </c>
      <c r="U98" s="36">
        <f t="shared" si="11"/>
        <v>0.04725396401855516</v>
      </c>
    </row>
    <row r="99" spans="1:21" ht="10.5" customHeight="1">
      <c r="A99" s="34">
        <v>94</v>
      </c>
      <c r="B99" s="35" t="s">
        <v>85</v>
      </c>
      <c r="C99" s="19"/>
      <c r="D99" s="19"/>
      <c r="E99" s="19"/>
      <c r="F99" s="19"/>
      <c r="G99" s="19"/>
      <c r="H99" s="51"/>
      <c r="I99" s="51">
        <v>9.76</v>
      </c>
      <c r="J99" s="51">
        <v>151.6608</v>
      </c>
      <c r="K99" s="51">
        <v>156.60182</v>
      </c>
      <c r="L99" s="51">
        <v>109.64483</v>
      </c>
      <c r="M99" s="51">
        <v>210.30685</v>
      </c>
      <c r="N99" s="51">
        <v>322.26</v>
      </c>
      <c r="O99" s="51">
        <v>464.41</v>
      </c>
      <c r="P99" s="51">
        <v>605.02374</v>
      </c>
      <c r="Q99" s="52">
        <v>507.12948</v>
      </c>
      <c r="R99" s="23">
        <f t="shared" si="8"/>
        <v>0</v>
      </c>
      <c r="S99" s="23">
        <f t="shared" si="9"/>
        <v>0</v>
      </c>
      <c r="T99" s="23">
        <f t="shared" si="10"/>
        <v>0.011547099304610382</v>
      </c>
      <c r="U99" s="23">
        <f t="shared" si="11"/>
        <v>0.03857054273405535</v>
      </c>
    </row>
    <row r="100" spans="1:21" ht="10.5" customHeight="1">
      <c r="A100" s="34">
        <v>95</v>
      </c>
      <c r="B100" s="35" t="s">
        <v>66</v>
      </c>
      <c r="C100" s="19"/>
      <c r="D100" s="19"/>
      <c r="E100" s="19"/>
      <c r="F100" s="19"/>
      <c r="G100" s="19"/>
      <c r="H100" s="51"/>
      <c r="I100" s="51"/>
      <c r="J100" s="51"/>
      <c r="K100" s="51"/>
      <c r="L100" s="51"/>
      <c r="M100" s="51">
        <v>54.96</v>
      </c>
      <c r="N100" s="51">
        <v>138.28</v>
      </c>
      <c r="O100" s="51">
        <v>323.7</v>
      </c>
      <c r="P100" s="51">
        <v>424.1</v>
      </c>
      <c r="Q100" s="52">
        <v>411.9</v>
      </c>
      <c r="R100" s="23">
        <f t="shared" si="8"/>
        <v>0</v>
      </c>
      <c r="S100" s="23">
        <f t="shared" si="9"/>
        <v>0</v>
      </c>
      <c r="T100" s="23">
        <f t="shared" si="10"/>
        <v>0</v>
      </c>
      <c r="U100" s="23">
        <f t="shared" si="11"/>
        <v>0.03132771250481711</v>
      </c>
    </row>
    <row r="101" spans="1:21" ht="10.5" customHeight="1">
      <c r="A101" s="34">
        <v>96</v>
      </c>
      <c r="B101" s="35" t="s">
        <v>131</v>
      </c>
      <c r="C101" s="19"/>
      <c r="D101" s="19"/>
      <c r="E101" s="19"/>
      <c r="F101" s="19"/>
      <c r="G101" s="19"/>
      <c r="H101" s="51"/>
      <c r="I101" s="51"/>
      <c r="J101" s="51"/>
      <c r="K101" s="51"/>
      <c r="L101" s="51">
        <v>4</v>
      </c>
      <c r="M101" s="51">
        <v>208.8</v>
      </c>
      <c r="N101" s="51">
        <v>150.66</v>
      </c>
      <c r="O101" s="51">
        <v>347.28</v>
      </c>
      <c r="P101" s="51">
        <v>430.2</v>
      </c>
      <c r="Q101" s="52">
        <v>358.2</v>
      </c>
      <c r="R101" s="23">
        <f t="shared" si="8"/>
        <v>0</v>
      </c>
      <c r="S101" s="23">
        <f t="shared" si="9"/>
        <v>0</v>
      </c>
      <c r="T101" s="23">
        <f t="shared" si="10"/>
        <v>0.0004212546749212118</v>
      </c>
      <c r="U101" s="23">
        <f t="shared" si="11"/>
        <v>0.027243473219775407</v>
      </c>
    </row>
    <row r="102" spans="1:21" ht="10.5" customHeight="1">
      <c r="A102" s="34">
        <v>97</v>
      </c>
      <c r="B102" s="35" t="s">
        <v>83</v>
      </c>
      <c r="C102" s="19">
        <v>5.36445</v>
      </c>
      <c r="D102" s="19">
        <v>8.71778</v>
      </c>
      <c r="E102" s="19">
        <v>23.1713</v>
      </c>
      <c r="F102" s="19">
        <v>31.72519</v>
      </c>
      <c r="G102" s="19">
        <v>25.04595</v>
      </c>
      <c r="H102" s="51">
        <v>0.6</v>
      </c>
      <c r="I102" s="51"/>
      <c r="J102" s="51">
        <v>26.7</v>
      </c>
      <c r="K102" s="51">
        <v>102</v>
      </c>
      <c r="L102" s="51">
        <v>132.02</v>
      </c>
      <c r="M102" s="51">
        <v>929.97584</v>
      </c>
      <c r="N102" s="51">
        <v>419.09383</v>
      </c>
      <c r="O102" s="51">
        <v>342.908</v>
      </c>
      <c r="P102" s="51">
        <v>340.991</v>
      </c>
      <c r="Q102" s="52">
        <v>328.776</v>
      </c>
      <c r="R102" s="23">
        <f aca="true" t="shared" si="12" ref="R102:R132">+C102*100/(C$134-C$133)</f>
        <v>0.0015827192185163459</v>
      </c>
      <c r="S102" s="23">
        <f aca="true" t="shared" si="13" ref="S102:S132">+G102*100/(G$134-G$133)</f>
        <v>0.004618915570782651</v>
      </c>
      <c r="T102" s="23">
        <f aca="true" t="shared" si="14" ref="T102:T132">+L102*100/(L$134-L$133)</f>
        <v>0.013903510545774597</v>
      </c>
      <c r="U102" s="23">
        <f aca="true" t="shared" si="15" ref="U102:U132">+Q102*100/(Q$134-Q$133)</f>
        <v>0.025005583895323504</v>
      </c>
    </row>
    <row r="103" spans="1:21" ht="10.5" customHeight="1">
      <c r="A103" s="34">
        <v>98</v>
      </c>
      <c r="B103" s="35" t="s">
        <v>36</v>
      </c>
      <c r="C103" s="19">
        <v>21.453</v>
      </c>
      <c r="D103" s="19">
        <v>19.30737</v>
      </c>
      <c r="E103" s="19">
        <v>17.85831</v>
      </c>
      <c r="F103" s="19">
        <v>18.25055</v>
      </c>
      <c r="G103" s="19">
        <v>76.78775</v>
      </c>
      <c r="H103" s="51">
        <v>109.18485</v>
      </c>
      <c r="I103" s="51">
        <v>79.81489</v>
      </c>
      <c r="J103" s="51">
        <v>104.66011</v>
      </c>
      <c r="K103" s="51">
        <v>71.732</v>
      </c>
      <c r="L103" s="51">
        <v>263.48978</v>
      </c>
      <c r="M103" s="51">
        <v>522.79137</v>
      </c>
      <c r="N103" s="51">
        <v>580.84591</v>
      </c>
      <c r="O103" s="51">
        <v>316.646</v>
      </c>
      <c r="P103" s="51">
        <v>305.35</v>
      </c>
      <c r="Q103" s="52">
        <v>303.05</v>
      </c>
      <c r="R103" s="23">
        <f t="shared" si="12"/>
        <v>0.006329460689321584</v>
      </c>
      <c r="S103" s="23">
        <f t="shared" si="13"/>
        <v>0.014161017414806206</v>
      </c>
      <c r="T103" s="23">
        <f t="shared" si="14"/>
        <v>0.0277490754047404</v>
      </c>
      <c r="U103" s="23">
        <f t="shared" si="15"/>
        <v>0.023048951868377826</v>
      </c>
    </row>
    <row r="104" spans="1:21" ht="10.5" customHeight="1">
      <c r="A104" s="34">
        <v>99</v>
      </c>
      <c r="B104" s="35" t="s">
        <v>99</v>
      </c>
      <c r="C104" s="19"/>
      <c r="D104" s="19"/>
      <c r="E104" s="19"/>
      <c r="F104" s="19"/>
      <c r="G104" s="19"/>
      <c r="H104" s="51"/>
      <c r="I104" s="51"/>
      <c r="J104" s="51"/>
      <c r="K104" s="51"/>
      <c r="L104" s="51">
        <v>1.8</v>
      </c>
      <c r="M104" s="51">
        <v>2.88</v>
      </c>
      <c r="N104" s="51">
        <v>8.56</v>
      </c>
      <c r="O104" s="51">
        <v>61.3</v>
      </c>
      <c r="P104" s="51">
        <v>68.3</v>
      </c>
      <c r="Q104" s="52">
        <v>240.3</v>
      </c>
      <c r="R104" s="23">
        <f t="shared" si="12"/>
        <v>0</v>
      </c>
      <c r="S104" s="23">
        <f t="shared" si="13"/>
        <v>0</v>
      </c>
      <c r="T104" s="23">
        <f t="shared" si="14"/>
        <v>0.0001895646037145453</v>
      </c>
      <c r="U104" s="23">
        <f t="shared" si="15"/>
        <v>0.018276400376080488</v>
      </c>
    </row>
    <row r="105" spans="1:21" ht="10.5" customHeight="1">
      <c r="A105" s="34">
        <v>100</v>
      </c>
      <c r="B105" s="35" t="s">
        <v>94</v>
      </c>
      <c r="C105" s="19"/>
      <c r="D105" s="19"/>
      <c r="E105" s="19">
        <v>1.20755</v>
      </c>
      <c r="F105" s="19">
        <v>2.89812</v>
      </c>
      <c r="G105" s="19">
        <v>3.19057</v>
      </c>
      <c r="H105" s="51">
        <v>1.2</v>
      </c>
      <c r="I105" s="51"/>
      <c r="J105" s="51">
        <v>9</v>
      </c>
      <c r="K105" s="51">
        <v>24.6</v>
      </c>
      <c r="L105" s="51">
        <v>64.92</v>
      </c>
      <c r="M105" s="51">
        <v>164.06101</v>
      </c>
      <c r="N105" s="51">
        <v>166.31356</v>
      </c>
      <c r="O105" s="51">
        <v>412.389</v>
      </c>
      <c r="P105" s="51">
        <v>181.807</v>
      </c>
      <c r="Q105" s="52">
        <v>197.8</v>
      </c>
      <c r="R105" s="23">
        <f t="shared" si="12"/>
        <v>0</v>
      </c>
      <c r="S105" s="23">
        <f t="shared" si="13"/>
        <v>0.0005883974635688406</v>
      </c>
      <c r="T105" s="23">
        <f t="shared" si="14"/>
        <v>0.006836963373971267</v>
      </c>
      <c r="U105" s="23">
        <f t="shared" si="15"/>
        <v>0.015043994982891055</v>
      </c>
    </row>
    <row r="106" spans="1:21" ht="10.5" customHeight="1">
      <c r="A106" s="34">
        <v>101</v>
      </c>
      <c r="B106" s="35" t="s">
        <v>16</v>
      </c>
      <c r="C106" s="19">
        <v>66.13092</v>
      </c>
      <c r="D106" s="19">
        <v>51.92439</v>
      </c>
      <c r="E106" s="19">
        <v>40.09042</v>
      </c>
      <c r="F106" s="19">
        <v>44.89306</v>
      </c>
      <c r="G106" s="19">
        <v>67.949</v>
      </c>
      <c r="H106" s="51">
        <v>75.90528</v>
      </c>
      <c r="I106" s="51">
        <v>107.36416</v>
      </c>
      <c r="J106" s="51">
        <v>126.122</v>
      </c>
      <c r="K106" s="51">
        <v>158.42239</v>
      </c>
      <c r="L106" s="51">
        <v>256.76739</v>
      </c>
      <c r="M106" s="51">
        <v>130.92835</v>
      </c>
      <c r="N106" s="51">
        <v>130.30123</v>
      </c>
      <c r="O106" s="51">
        <v>124.45</v>
      </c>
      <c r="P106" s="51">
        <v>124.88</v>
      </c>
      <c r="Q106" s="52">
        <v>176.809</v>
      </c>
      <c r="R106" s="23">
        <f t="shared" si="12"/>
        <v>0.01951116666613856</v>
      </c>
      <c r="S106" s="23">
        <f t="shared" si="13"/>
        <v>0.012530995794494132</v>
      </c>
      <c r="T106" s="23">
        <f t="shared" si="14"/>
        <v>0.027041115851204497</v>
      </c>
      <c r="U106" s="23">
        <f t="shared" si="15"/>
        <v>0.013447490945045423</v>
      </c>
    </row>
    <row r="107" spans="1:21" ht="10.5" customHeight="1">
      <c r="A107" s="34">
        <v>102</v>
      </c>
      <c r="B107" s="35" t="s">
        <v>101</v>
      </c>
      <c r="C107" s="19"/>
      <c r="D107" s="19"/>
      <c r="E107" s="19"/>
      <c r="F107" s="19"/>
      <c r="G107" s="19"/>
      <c r="H107" s="51"/>
      <c r="I107" s="51"/>
      <c r="J107" s="51">
        <v>3.9</v>
      </c>
      <c r="K107" s="51">
        <v>21</v>
      </c>
      <c r="L107" s="51">
        <v>29.76</v>
      </c>
      <c r="M107" s="51">
        <v>16.97374</v>
      </c>
      <c r="N107" s="51">
        <v>10.56</v>
      </c>
      <c r="O107" s="51">
        <v>196.611</v>
      </c>
      <c r="P107" s="51">
        <v>243.303</v>
      </c>
      <c r="Q107" s="52">
        <v>150.45</v>
      </c>
      <c r="R107" s="23">
        <f t="shared" si="12"/>
        <v>0</v>
      </c>
      <c r="S107" s="23">
        <f t="shared" si="13"/>
        <v>0</v>
      </c>
      <c r="T107" s="23">
        <f t="shared" si="14"/>
        <v>0.0031341347814138154</v>
      </c>
      <c r="U107" s="23">
        <f t="shared" si="15"/>
        <v>0.011442715091890591</v>
      </c>
    </row>
    <row r="108" spans="1:21" ht="10.5" customHeight="1">
      <c r="A108" s="34">
        <v>103</v>
      </c>
      <c r="B108" s="35" t="s">
        <v>102</v>
      </c>
      <c r="C108" s="19"/>
      <c r="D108" s="19"/>
      <c r="E108" s="19">
        <v>1.20755</v>
      </c>
      <c r="F108" s="19">
        <v>2.89812</v>
      </c>
      <c r="G108" s="19">
        <v>1.69057</v>
      </c>
      <c r="H108" s="51"/>
      <c r="I108" s="51"/>
      <c r="J108" s="51">
        <v>26.7</v>
      </c>
      <c r="K108" s="51">
        <v>54.6</v>
      </c>
      <c r="L108" s="51">
        <v>59.48</v>
      </c>
      <c r="M108" s="51">
        <v>83.4</v>
      </c>
      <c r="N108" s="51">
        <v>90.34</v>
      </c>
      <c r="O108" s="51">
        <v>94.3</v>
      </c>
      <c r="P108" s="51">
        <v>115.9</v>
      </c>
      <c r="Q108" s="52">
        <v>145</v>
      </c>
      <c r="R108" s="23">
        <f t="shared" si="12"/>
        <v>0</v>
      </c>
      <c r="S108" s="23">
        <f t="shared" si="13"/>
        <v>0.0003117709688192312</v>
      </c>
      <c r="T108" s="23">
        <f t="shared" si="14"/>
        <v>0.006264057016078419</v>
      </c>
      <c r="U108" s="23">
        <f t="shared" si="15"/>
        <v>0.011028206635587477</v>
      </c>
    </row>
    <row r="109" spans="1:21" ht="10.5" customHeight="1">
      <c r="A109" s="34">
        <v>104</v>
      </c>
      <c r="B109" s="35" t="s">
        <v>77</v>
      </c>
      <c r="C109" s="19"/>
      <c r="D109" s="19">
        <v>1.20755</v>
      </c>
      <c r="E109" s="19">
        <v>2.89812</v>
      </c>
      <c r="F109" s="19">
        <v>2.89812</v>
      </c>
      <c r="G109" s="19">
        <v>3.19057</v>
      </c>
      <c r="H109" s="51">
        <v>3.6</v>
      </c>
      <c r="I109" s="51">
        <v>2.7</v>
      </c>
      <c r="J109" s="51">
        <v>2.4</v>
      </c>
      <c r="K109" s="51">
        <v>0.6</v>
      </c>
      <c r="L109" s="51"/>
      <c r="M109" s="51">
        <v>130.28</v>
      </c>
      <c r="N109" s="51">
        <v>161.456</v>
      </c>
      <c r="O109" s="51">
        <v>143.006</v>
      </c>
      <c r="P109" s="51">
        <v>144.156</v>
      </c>
      <c r="Q109" s="52">
        <v>101.728</v>
      </c>
      <c r="R109" s="23">
        <f t="shared" si="12"/>
        <v>0</v>
      </c>
      <c r="S109" s="23">
        <f t="shared" si="13"/>
        <v>0.0005883974635688406</v>
      </c>
      <c r="T109" s="23">
        <f t="shared" si="14"/>
        <v>0</v>
      </c>
      <c r="U109" s="23">
        <f t="shared" si="15"/>
        <v>0.007737085549138226</v>
      </c>
    </row>
    <row r="110" spans="1:21" ht="10.5" customHeight="1">
      <c r="A110" s="34">
        <v>105</v>
      </c>
      <c r="B110" s="35" t="s">
        <v>65</v>
      </c>
      <c r="C110" s="19"/>
      <c r="D110" s="19"/>
      <c r="E110" s="19"/>
      <c r="F110" s="19"/>
      <c r="G110" s="19"/>
      <c r="H110" s="51"/>
      <c r="I110" s="51"/>
      <c r="J110" s="51"/>
      <c r="K110" s="51"/>
      <c r="L110" s="51"/>
      <c r="M110" s="51">
        <v>33.7</v>
      </c>
      <c r="N110" s="51">
        <v>76.76</v>
      </c>
      <c r="O110" s="51">
        <v>111.3</v>
      </c>
      <c r="P110" s="51">
        <v>103.4</v>
      </c>
      <c r="Q110" s="52">
        <v>97.8</v>
      </c>
      <c r="R110" s="23">
        <f t="shared" si="12"/>
        <v>0</v>
      </c>
      <c r="S110" s="23">
        <f t="shared" si="13"/>
        <v>0</v>
      </c>
      <c r="T110" s="23">
        <f t="shared" si="14"/>
        <v>0</v>
      </c>
      <c r="U110" s="23">
        <f t="shared" si="15"/>
        <v>0.007438335234210036</v>
      </c>
    </row>
    <row r="111" spans="1:21" ht="10.5" customHeight="1">
      <c r="A111" s="34">
        <v>106</v>
      </c>
      <c r="B111" s="35" t="s">
        <v>111</v>
      </c>
      <c r="C111" s="19">
        <v>109.19976</v>
      </c>
      <c r="D111" s="19">
        <v>103.14324</v>
      </c>
      <c r="E111" s="19">
        <v>163.91162</v>
      </c>
      <c r="F111" s="19">
        <v>178.05022</v>
      </c>
      <c r="G111" s="19">
        <v>270.45486</v>
      </c>
      <c r="H111" s="51">
        <v>253.68883</v>
      </c>
      <c r="I111" s="51">
        <v>288.1324</v>
      </c>
      <c r="J111" s="51">
        <v>306.71522</v>
      </c>
      <c r="K111" s="51">
        <v>225.84251</v>
      </c>
      <c r="L111" s="51">
        <v>247.35858</v>
      </c>
      <c r="M111" s="51">
        <v>526.95483</v>
      </c>
      <c r="N111" s="51">
        <v>353.79016</v>
      </c>
      <c r="O111" s="51">
        <v>186.70956</v>
      </c>
      <c r="P111" s="51">
        <v>128.08316</v>
      </c>
      <c r="Q111" s="52">
        <v>85.7</v>
      </c>
      <c r="R111" s="23">
        <f t="shared" si="12"/>
        <v>0.03221813211221515</v>
      </c>
      <c r="S111" s="23">
        <f t="shared" si="13"/>
        <v>0.04987665327319754</v>
      </c>
      <c r="T111" s="23">
        <f t="shared" si="14"/>
        <v>0.02605023955171814</v>
      </c>
      <c r="U111" s="23">
        <f t="shared" si="15"/>
        <v>0.006518050404619633</v>
      </c>
    </row>
    <row r="112" spans="1:21" ht="10.5" customHeight="1">
      <c r="A112" s="34">
        <v>107</v>
      </c>
      <c r="B112" s="35" t="s">
        <v>84</v>
      </c>
      <c r="C112" s="19"/>
      <c r="D112" s="19"/>
      <c r="E112" s="19"/>
      <c r="F112" s="19"/>
      <c r="G112" s="19"/>
      <c r="H112" s="51"/>
      <c r="I112" s="51"/>
      <c r="J112" s="51"/>
      <c r="K112" s="51">
        <v>1.2</v>
      </c>
      <c r="L112" s="51">
        <v>2.4</v>
      </c>
      <c r="M112" s="51"/>
      <c r="N112" s="51">
        <v>539.9</v>
      </c>
      <c r="O112" s="51">
        <v>4460</v>
      </c>
      <c r="P112" s="51">
        <v>4471.3</v>
      </c>
      <c r="Q112" s="52">
        <v>77</v>
      </c>
      <c r="R112" s="23">
        <f t="shared" si="12"/>
        <v>0</v>
      </c>
      <c r="S112" s="23">
        <f t="shared" si="13"/>
        <v>0</v>
      </c>
      <c r="T112" s="23">
        <f t="shared" si="14"/>
        <v>0.00025275280495272705</v>
      </c>
      <c r="U112" s="23">
        <f t="shared" si="15"/>
        <v>0.005856358006484384</v>
      </c>
    </row>
    <row r="113" spans="1:21" ht="10.5" customHeight="1">
      <c r="A113" s="34">
        <v>108</v>
      </c>
      <c r="B113" s="35" t="s">
        <v>106</v>
      </c>
      <c r="C113" s="19"/>
      <c r="D113" s="19"/>
      <c r="E113" s="19"/>
      <c r="F113" s="19"/>
      <c r="G113" s="19"/>
      <c r="H113" s="51">
        <v>1196.13229</v>
      </c>
      <c r="I113" s="51">
        <v>2590.81619</v>
      </c>
      <c r="J113" s="51">
        <v>3103.44285</v>
      </c>
      <c r="K113" s="51">
        <v>3875.68235</v>
      </c>
      <c r="L113" s="51">
        <v>2350.03596</v>
      </c>
      <c r="M113" s="51">
        <v>2231.95454</v>
      </c>
      <c r="N113" s="51">
        <v>1211.61354</v>
      </c>
      <c r="O113" s="51">
        <v>231.77354</v>
      </c>
      <c r="P113" s="51">
        <v>66.588</v>
      </c>
      <c r="Q113" s="52">
        <v>60.45</v>
      </c>
      <c r="R113" s="23">
        <f t="shared" si="12"/>
        <v>0</v>
      </c>
      <c r="S113" s="23">
        <f t="shared" si="13"/>
        <v>0</v>
      </c>
      <c r="T113" s="23">
        <f t="shared" si="14"/>
        <v>0.24749090859573947</v>
      </c>
      <c r="U113" s="23">
        <f t="shared" si="15"/>
        <v>0.004597621318077676</v>
      </c>
    </row>
    <row r="114" spans="1:21" ht="10.5" customHeight="1">
      <c r="A114" s="34">
        <v>109</v>
      </c>
      <c r="B114" s="35" t="s">
        <v>107</v>
      </c>
      <c r="C114" s="19"/>
      <c r="D114" s="19"/>
      <c r="E114" s="19"/>
      <c r="F114" s="19"/>
      <c r="G114" s="19"/>
      <c r="H114" s="51"/>
      <c r="I114" s="51"/>
      <c r="J114" s="51"/>
      <c r="K114" s="51"/>
      <c r="L114" s="51"/>
      <c r="M114" s="51"/>
      <c r="N114" s="51">
        <v>11</v>
      </c>
      <c r="O114" s="51">
        <v>37.6</v>
      </c>
      <c r="P114" s="51">
        <v>42</v>
      </c>
      <c r="Q114" s="52">
        <v>42.1</v>
      </c>
      <c r="R114" s="23">
        <f t="shared" si="12"/>
        <v>0</v>
      </c>
      <c r="S114" s="23">
        <f t="shared" si="13"/>
        <v>0</v>
      </c>
      <c r="T114" s="23">
        <f t="shared" si="14"/>
        <v>0</v>
      </c>
      <c r="U114" s="23">
        <f t="shared" si="15"/>
        <v>0.0032019827541947088</v>
      </c>
    </row>
    <row r="115" spans="1:21" ht="10.5" customHeight="1">
      <c r="A115" s="34">
        <v>110</v>
      </c>
      <c r="B115" s="35" t="s">
        <v>109</v>
      </c>
      <c r="C115" s="19"/>
      <c r="D115" s="19"/>
      <c r="E115" s="19"/>
      <c r="F115" s="19"/>
      <c r="G115" s="19"/>
      <c r="H115" s="51"/>
      <c r="I115" s="51"/>
      <c r="J115" s="51"/>
      <c r="K115" s="51"/>
      <c r="L115" s="51"/>
      <c r="M115" s="51"/>
      <c r="N115" s="51"/>
      <c r="O115" s="51"/>
      <c r="P115" s="51">
        <v>12</v>
      </c>
      <c r="Q115" s="52">
        <v>24.8</v>
      </c>
      <c r="R115" s="23">
        <f t="shared" si="12"/>
        <v>0</v>
      </c>
      <c r="S115" s="23">
        <f t="shared" si="13"/>
        <v>0</v>
      </c>
      <c r="T115" s="23">
        <f t="shared" si="14"/>
        <v>0</v>
      </c>
      <c r="U115" s="23">
        <f t="shared" si="15"/>
        <v>0.0018862036176728926</v>
      </c>
    </row>
    <row r="116" spans="1:21" ht="10.5" customHeight="1">
      <c r="A116" s="34">
        <v>111</v>
      </c>
      <c r="B116" s="35" t="s">
        <v>87</v>
      </c>
      <c r="C116" s="19"/>
      <c r="D116" s="19"/>
      <c r="E116" s="19"/>
      <c r="F116" s="19"/>
      <c r="G116" s="19"/>
      <c r="H116" s="51"/>
      <c r="I116" s="51"/>
      <c r="J116" s="51">
        <v>3.9</v>
      </c>
      <c r="K116" s="51">
        <v>6.3</v>
      </c>
      <c r="L116" s="51">
        <v>5.04</v>
      </c>
      <c r="M116" s="51">
        <v>9</v>
      </c>
      <c r="N116" s="51">
        <v>39.74</v>
      </c>
      <c r="O116" s="51">
        <v>63</v>
      </c>
      <c r="P116" s="51">
        <v>28.8</v>
      </c>
      <c r="Q116" s="52">
        <v>18.3</v>
      </c>
      <c r="R116" s="23">
        <f t="shared" si="12"/>
        <v>0</v>
      </c>
      <c r="S116" s="23">
        <f t="shared" si="13"/>
        <v>0</v>
      </c>
      <c r="T116" s="23">
        <f t="shared" si="14"/>
        <v>0.0005307808904007268</v>
      </c>
      <c r="U116" s="23">
        <f t="shared" si="15"/>
        <v>0.0013918357340086264</v>
      </c>
    </row>
    <row r="117" spans="1:21" ht="10.5" customHeight="1">
      <c r="A117" s="34">
        <v>112</v>
      </c>
      <c r="B117" s="35" t="s">
        <v>138</v>
      </c>
      <c r="C117" s="19"/>
      <c r="D117" s="19"/>
      <c r="E117" s="19"/>
      <c r="F117" s="19"/>
      <c r="G117" s="19"/>
      <c r="H117" s="51"/>
      <c r="I117" s="51"/>
      <c r="J117" s="51"/>
      <c r="K117" s="51"/>
      <c r="L117" s="51"/>
      <c r="M117" s="51"/>
      <c r="N117" s="51"/>
      <c r="O117" s="51"/>
      <c r="P117" s="51">
        <v>4</v>
      </c>
      <c r="Q117" s="52">
        <v>9.6</v>
      </c>
      <c r="R117" s="23">
        <f t="shared" si="12"/>
        <v>0</v>
      </c>
      <c r="S117" s="23">
        <f t="shared" si="13"/>
        <v>0</v>
      </c>
      <c r="T117" s="23">
        <f t="shared" si="14"/>
        <v>0</v>
      </c>
      <c r="U117" s="23">
        <f t="shared" si="15"/>
        <v>0.0007301433358733778</v>
      </c>
    </row>
    <row r="118" spans="1:21" ht="10.5" customHeight="1">
      <c r="A118" s="34">
        <v>113</v>
      </c>
      <c r="B118" s="35" t="s">
        <v>86</v>
      </c>
      <c r="C118" s="19"/>
      <c r="D118" s="19"/>
      <c r="E118" s="19"/>
      <c r="F118" s="19"/>
      <c r="G118" s="19"/>
      <c r="H118" s="51"/>
      <c r="I118" s="51"/>
      <c r="J118" s="51">
        <v>1.2</v>
      </c>
      <c r="K118" s="51">
        <v>2.7</v>
      </c>
      <c r="L118" s="51">
        <v>8.04</v>
      </c>
      <c r="M118" s="51">
        <v>39.07251</v>
      </c>
      <c r="N118" s="51">
        <v>14.74356</v>
      </c>
      <c r="O118" s="51">
        <v>12</v>
      </c>
      <c r="P118" s="51">
        <v>6</v>
      </c>
      <c r="Q118" s="52">
        <v>8.4</v>
      </c>
      <c r="R118" s="23">
        <f t="shared" si="12"/>
        <v>0</v>
      </c>
      <c r="S118" s="23">
        <f t="shared" si="13"/>
        <v>0</v>
      </c>
      <c r="T118" s="23">
        <f t="shared" si="14"/>
        <v>0.0008467218965916355</v>
      </c>
      <c r="U118" s="23">
        <f t="shared" si="15"/>
        <v>0.0006388754188892056</v>
      </c>
    </row>
    <row r="119" spans="1:21" ht="10.5" customHeight="1">
      <c r="A119" s="34">
        <v>114</v>
      </c>
      <c r="B119" s="35" t="s">
        <v>82</v>
      </c>
      <c r="C119" s="19"/>
      <c r="D119" s="19"/>
      <c r="E119" s="19"/>
      <c r="F119" s="19"/>
      <c r="G119" s="19"/>
      <c r="H119" s="51"/>
      <c r="I119" s="51"/>
      <c r="J119" s="51"/>
      <c r="K119" s="51">
        <v>1.5</v>
      </c>
      <c r="L119" s="51">
        <v>5.64</v>
      </c>
      <c r="M119" s="51">
        <v>10.44</v>
      </c>
      <c r="N119" s="51">
        <v>9.68</v>
      </c>
      <c r="O119" s="51">
        <v>8.4</v>
      </c>
      <c r="P119" s="51">
        <v>6</v>
      </c>
      <c r="Q119" s="52">
        <v>8</v>
      </c>
      <c r="R119" s="23">
        <f t="shared" si="12"/>
        <v>0</v>
      </c>
      <c r="S119" s="23">
        <f t="shared" si="13"/>
        <v>0</v>
      </c>
      <c r="T119" s="23">
        <f t="shared" si="14"/>
        <v>0.0005939690916389086</v>
      </c>
      <c r="U119" s="23">
        <f t="shared" si="15"/>
        <v>0.0006084527798944815</v>
      </c>
    </row>
    <row r="120" spans="1:21" ht="10.5" customHeight="1">
      <c r="A120" s="34">
        <v>115</v>
      </c>
      <c r="B120" s="35" t="s">
        <v>95</v>
      </c>
      <c r="C120" s="19"/>
      <c r="D120" s="19"/>
      <c r="E120" s="19"/>
      <c r="F120" s="19"/>
      <c r="G120" s="19"/>
      <c r="H120" s="51"/>
      <c r="I120" s="51"/>
      <c r="J120" s="51">
        <v>4.5</v>
      </c>
      <c r="K120" s="51">
        <v>10.2</v>
      </c>
      <c r="L120" s="51">
        <v>5.1</v>
      </c>
      <c r="M120" s="51">
        <v>3</v>
      </c>
      <c r="N120" s="51">
        <v>2.66</v>
      </c>
      <c r="O120" s="51">
        <v>2</v>
      </c>
      <c r="P120" s="51">
        <v>6.4</v>
      </c>
      <c r="Q120" s="52">
        <v>7.6</v>
      </c>
      <c r="R120" s="23">
        <f t="shared" si="12"/>
        <v>0</v>
      </c>
      <c r="S120" s="23">
        <f t="shared" si="13"/>
        <v>0</v>
      </c>
      <c r="T120" s="23">
        <f t="shared" si="14"/>
        <v>0.0005370997105245449</v>
      </c>
      <c r="U120" s="23">
        <f t="shared" si="15"/>
        <v>0.0005780301408997573</v>
      </c>
    </row>
    <row r="121" spans="1:21" ht="10.5" customHeight="1">
      <c r="A121" s="34">
        <v>116</v>
      </c>
      <c r="B121" s="35" t="s">
        <v>92</v>
      </c>
      <c r="C121" s="19"/>
      <c r="D121" s="19"/>
      <c r="E121" s="19"/>
      <c r="F121" s="19"/>
      <c r="G121" s="19"/>
      <c r="H121" s="53"/>
      <c r="I121" s="53"/>
      <c r="J121" s="53"/>
      <c r="K121" s="53"/>
      <c r="L121" s="53"/>
      <c r="M121" s="53">
        <v>3.6</v>
      </c>
      <c r="N121" s="53">
        <v>10.72</v>
      </c>
      <c r="O121" s="53">
        <v>10.4</v>
      </c>
      <c r="P121" s="53">
        <v>9.8</v>
      </c>
      <c r="Q121" s="54">
        <v>5.6</v>
      </c>
      <c r="R121" s="23">
        <f t="shared" si="12"/>
        <v>0</v>
      </c>
      <c r="S121" s="23">
        <f t="shared" si="13"/>
        <v>0</v>
      </c>
      <c r="T121" s="23">
        <f t="shared" si="14"/>
        <v>0</v>
      </c>
      <c r="U121" s="23">
        <f t="shared" si="15"/>
        <v>0.00042591694592613704</v>
      </c>
    </row>
    <row r="122" spans="1:21" ht="10.5" customHeight="1">
      <c r="A122" s="34">
        <v>117</v>
      </c>
      <c r="B122" s="35" t="s">
        <v>97</v>
      </c>
      <c r="C122" s="19"/>
      <c r="D122" s="19"/>
      <c r="E122" s="19">
        <v>1.20755</v>
      </c>
      <c r="F122" s="19">
        <v>2.89812</v>
      </c>
      <c r="G122" s="19">
        <v>1.69057</v>
      </c>
      <c r="H122" s="51"/>
      <c r="I122" s="51"/>
      <c r="J122" s="51">
        <v>1.5</v>
      </c>
      <c r="K122" s="51">
        <v>2.1</v>
      </c>
      <c r="L122" s="51">
        <v>1.8</v>
      </c>
      <c r="M122" s="51">
        <v>7.56</v>
      </c>
      <c r="N122" s="51"/>
      <c r="O122" s="51">
        <v>8</v>
      </c>
      <c r="P122" s="51">
        <v>9.6</v>
      </c>
      <c r="Q122" s="52">
        <v>4.8</v>
      </c>
      <c r="R122" s="23">
        <f t="shared" si="12"/>
        <v>0</v>
      </c>
      <c r="S122" s="23">
        <f t="shared" si="13"/>
        <v>0.0003117709688192312</v>
      </c>
      <c r="T122" s="23">
        <f t="shared" si="14"/>
        <v>0.0001895646037145453</v>
      </c>
      <c r="U122" s="23">
        <f t="shared" si="15"/>
        <v>0.0003650716679366889</v>
      </c>
    </row>
    <row r="123" spans="1:21" ht="10.5" customHeight="1">
      <c r="A123" s="34">
        <v>118</v>
      </c>
      <c r="B123" s="35" t="s">
        <v>78</v>
      </c>
      <c r="C123" s="19"/>
      <c r="D123" s="19"/>
      <c r="E123" s="19"/>
      <c r="F123" s="19">
        <v>4.8302</v>
      </c>
      <c r="G123" s="19">
        <v>0.48302</v>
      </c>
      <c r="H123" s="51"/>
      <c r="I123" s="51"/>
      <c r="J123" s="51">
        <v>2.1</v>
      </c>
      <c r="K123" s="51">
        <v>4.2</v>
      </c>
      <c r="L123" s="51"/>
      <c r="M123" s="51">
        <v>27.12</v>
      </c>
      <c r="N123" s="51">
        <v>13.68</v>
      </c>
      <c r="O123" s="51">
        <v>0.8</v>
      </c>
      <c r="P123" s="51">
        <v>2.8</v>
      </c>
      <c r="Q123" s="52">
        <v>4</v>
      </c>
      <c r="R123" s="23">
        <f t="shared" si="12"/>
        <v>0</v>
      </c>
      <c r="S123" s="23">
        <f t="shared" si="13"/>
        <v>8.90774196626375E-05</v>
      </c>
      <c r="T123" s="23">
        <f t="shared" si="14"/>
        <v>0</v>
      </c>
      <c r="U123" s="23">
        <f t="shared" si="15"/>
        <v>0.00030422638994724073</v>
      </c>
    </row>
    <row r="124" spans="1:21" ht="10.5" customHeight="1">
      <c r="A124" s="34">
        <v>119</v>
      </c>
      <c r="B124" s="35" t="s">
        <v>79</v>
      </c>
      <c r="C124" s="19"/>
      <c r="D124" s="19"/>
      <c r="E124" s="19"/>
      <c r="F124" s="19"/>
      <c r="G124" s="19">
        <v>16.15568</v>
      </c>
      <c r="H124" s="51">
        <v>36.10904</v>
      </c>
      <c r="I124" s="51">
        <v>16.67</v>
      </c>
      <c r="J124" s="51">
        <v>92.348</v>
      </c>
      <c r="K124" s="51">
        <v>101.29</v>
      </c>
      <c r="L124" s="51">
        <v>87.12</v>
      </c>
      <c r="M124" s="51">
        <v>24.64</v>
      </c>
      <c r="N124" s="51">
        <v>8.58</v>
      </c>
      <c r="O124" s="51">
        <v>8.8</v>
      </c>
      <c r="P124" s="51">
        <v>6.8</v>
      </c>
      <c r="Q124" s="52">
        <v>2.7</v>
      </c>
      <c r="R124" s="23">
        <f t="shared" si="12"/>
        <v>0</v>
      </c>
      <c r="S124" s="23">
        <f t="shared" si="13"/>
        <v>0.0029793927524642445</v>
      </c>
      <c r="T124" s="23">
        <f t="shared" si="14"/>
        <v>0.009174926819783992</v>
      </c>
      <c r="U124" s="23">
        <f t="shared" si="15"/>
        <v>0.0002053528132143875</v>
      </c>
    </row>
    <row r="125" spans="1:21" ht="10.5" customHeight="1">
      <c r="A125" s="34">
        <v>120</v>
      </c>
      <c r="B125" s="35" t="s">
        <v>103</v>
      </c>
      <c r="C125" s="19"/>
      <c r="D125" s="19"/>
      <c r="E125" s="19"/>
      <c r="F125" s="19"/>
      <c r="G125" s="19"/>
      <c r="H125" s="51"/>
      <c r="I125" s="51"/>
      <c r="J125" s="51"/>
      <c r="K125" s="51">
        <v>1.2</v>
      </c>
      <c r="L125" s="51">
        <v>3.24</v>
      </c>
      <c r="M125" s="51">
        <v>6.84</v>
      </c>
      <c r="N125" s="51">
        <v>2.56</v>
      </c>
      <c r="O125" s="51"/>
      <c r="P125" s="51"/>
      <c r="Q125" s="52">
        <v>2</v>
      </c>
      <c r="R125" s="23">
        <f t="shared" si="12"/>
        <v>0</v>
      </c>
      <c r="S125" s="23">
        <f t="shared" si="13"/>
        <v>0</v>
      </c>
      <c r="T125" s="23">
        <f t="shared" si="14"/>
        <v>0.0003412162866861815</v>
      </c>
      <c r="U125" s="23">
        <f t="shared" si="15"/>
        <v>0.00015211319497362036</v>
      </c>
    </row>
    <row r="126" spans="1:21" ht="10.5" customHeight="1">
      <c r="A126" s="34">
        <v>121</v>
      </c>
      <c r="B126" s="35" t="s">
        <v>139</v>
      </c>
      <c r="C126" s="19"/>
      <c r="D126" s="19"/>
      <c r="E126" s="19"/>
      <c r="F126" s="19"/>
      <c r="G126" s="19"/>
      <c r="H126" s="51"/>
      <c r="I126" s="51"/>
      <c r="J126" s="51"/>
      <c r="K126" s="51"/>
      <c r="L126" s="51"/>
      <c r="M126" s="51"/>
      <c r="N126" s="51"/>
      <c r="O126" s="51"/>
      <c r="P126" s="51">
        <v>1.6</v>
      </c>
      <c r="Q126" s="52"/>
      <c r="R126" s="23">
        <f t="shared" si="12"/>
        <v>0</v>
      </c>
      <c r="S126" s="23">
        <f t="shared" si="13"/>
        <v>0</v>
      </c>
      <c r="T126" s="23">
        <f t="shared" si="14"/>
        <v>0</v>
      </c>
      <c r="U126" s="23">
        <f t="shared" si="15"/>
        <v>0</v>
      </c>
    </row>
    <row r="127" spans="1:21" ht="10.5" customHeight="1">
      <c r="A127" s="34">
        <v>122</v>
      </c>
      <c r="B127" s="35" t="s">
        <v>89</v>
      </c>
      <c r="C127" s="19"/>
      <c r="D127" s="19"/>
      <c r="E127" s="19"/>
      <c r="F127" s="19"/>
      <c r="G127" s="19"/>
      <c r="H127" s="51"/>
      <c r="I127" s="51"/>
      <c r="J127" s="51"/>
      <c r="K127" s="51"/>
      <c r="L127" s="51">
        <v>1.8</v>
      </c>
      <c r="M127" s="51">
        <v>2.52</v>
      </c>
      <c r="N127" s="51"/>
      <c r="O127" s="51"/>
      <c r="P127" s="51"/>
      <c r="Q127" s="52"/>
      <c r="R127" s="23">
        <f t="shared" si="12"/>
        <v>0</v>
      </c>
      <c r="S127" s="23">
        <f t="shared" si="13"/>
        <v>0</v>
      </c>
      <c r="T127" s="23">
        <f t="shared" si="14"/>
        <v>0.0001895646037145453</v>
      </c>
      <c r="U127" s="23">
        <f t="shared" si="15"/>
        <v>0</v>
      </c>
    </row>
    <row r="128" spans="1:21" ht="10.5" customHeight="1">
      <c r="A128" s="34">
        <v>123</v>
      </c>
      <c r="B128" s="35" t="s">
        <v>91</v>
      </c>
      <c r="C128" s="19"/>
      <c r="D128" s="19"/>
      <c r="E128" s="19"/>
      <c r="F128" s="19"/>
      <c r="G128" s="19"/>
      <c r="H128" s="51"/>
      <c r="I128" s="51"/>
      <c r="J128" s="51"/>
      <c r="K128" s="51">
        <v>2.4</v>
      </c>
      <c r="L128" s="51">
        <v>6.96</v>
      </c>
      <c r="M128" s="51">
        <v>2.52</v>
      </c>
      <c r="N128" s="51">
        <v>1.2</v>
      </c>
      <c r="O128" s="51">
        <v>2.8</v>
      </c>
      <c r="P128" s="51"/>
      <c r="Q128" s="52"/>
      <c r="R128" s="23">
        <f t="shared" si="12"/>
        <v>0</v>
      </c>
      <c r="S128" s="23">
        <f t="shared" si="13"/>
        <v>0</v>
      </c>
      <c r="T128" s="23">
        <f t="shared" si="14"/>
        <v>0.0007329831343629085</v>
      </c>
      <c r="U128" s="23">
        <f t="shared" si="15"/>
        <v>0</v>
      </c>
    </row>
    <row r="129" spans="1:21" ht="10.5" customHeight="1">
      <c r="A129" s="34">
        <v>124</v>
      </c>
      <c r="B129" s="35" t="s">
        <v>93</v>
      </c>
      <c r="C129" s="19"/>
      <c r="D129" s="19"/>
      <c r="E129" s="19"/>
      <c r="F129" s="19"/>
      <c r="G129" s="19"/>
      <c r="H129" s="51"/>
      <c r="I129" s="51"/>
      <c r="J129" s="51"/>
      <c r="K129" s="51">
        <v>1.5</v>
      </c>
      <c r="L129" s="51">
        <v>2.4</v>
      </c>
      <c r="M129" s="51"/>
      <c r="N129" s="51">
        <v>4</v>
      </c>
      <c r="O129" s="51">
        <v>7.2</v>
      </c>
      <c r="P129" s="51"/>
      <c r="Q129" s="52"/>
      <c r="R129" s="23">
        <f t="shared" si="12"/>
        <v>0</v>
      </c>
      <c r="S129" s="23">
        <f t="shared" si="13"/>
        <v>0</v>
      </c>
      <c r="T129" s="23">
        <f t="shared" si="14"/>
        <v>0.00025275280495272705</v>
      </c>
      <c r="U129" s="23">
        <f t="shared" si="15"/>
        <v>0</v>
      </c>
    </row>
    <row r="130" spans="1:21" ht="10.5" customHeight="1">
      <c r="A130" s="34">
        <v>125</v>
      </c>
      <c r="B130" s="35" t="s">
        <v>96</v>
      </c>
      <c r="C130" s="19"/>
      <c r="D130" s="19"/>
      <c r="E130" s="19"/>
      <c r="F130" s="19"/>
      <c r="G130" s="19"/>
      <c r="H130" s="51"/>
      <c r="I130" s="51"/>
      <c r="J130" s="51"/>
      <c r="K130" s="51"/>
      <c r="L130" s="51">
        <v>10.9</v>
      </c>
      <c r="M130" s="51">
        <v>35.32</v>
      </c>
      <c r="N130" s="51">
        <v>22.4</v>
      </c>
      <c r="O130" s="51">
        <v>18.8</v>
      </c>
      <c r="P130" s="51">
        <v>11.2</v>
      </c>
      <c r="Q130" s="52"/>
      <c r="R130" s="23">
        <f t="shared" si="12"/>
        <v>0</v>
      </c>
      <c r="S130" s="23">
        <f t="shared" si="13"/>
        <v>0</v>
      </c>
      <c r="T130" s="23">
        <f t="shared" si="14"/>
        <v>0.001147918989160302</v>
      </c>
      <c r="U130" s="23">
        <f t="shared" si="15"/>
        <v>0</v>
      </c>
    </row>
    <row r="131" spans="1:21" ht="10.5" customHeight="1">
      <c r="A131" s="34">
        <v>126</v>
      </c>
      <c r="B131" s="35" t="s">
        <v>140</v>
      </c>
      <c r="C131" s="19"/>
      <c r="D131" s="19"/>
      <c r="E131" s="19"/>
      <c r="F131" s="19"/>
      <c r="G131" s="19"/>
      <c r="H131" s="51"/>
      <c r="I131" s="51"/>
      <c r="J131" s="51"/>
      <c r="K131" s="51"/>
      <c r="L131" s="51">
        <v>1.44</v>
      </c>
      <c r="M131" s="51">
        <v>2.52</v>
      </c>
      <c r="N131" s="51">
        <v>6</v>
      </c>
      <c r="O131" s="51">
        <v>8</v>
      </c>
      <c r="P131" s="51">
        <v>2.8</v>
      </c>
      <c r="Q131" s="52"/>
      <c r="R131" s="23">
        <f t="shared" si="12"/>
        <v>0</v>
      </c>
      <c r="S131" s="23">
        <f t="shared" si="13"/>
        <v>0</v>
      </c>
      <c r="T131" s="23">
        <f t="shared" si="14"/>
        <v>0.00015165168297163624</v>
      </c>
      <c r="U131" s="23">
        <f t="shared" si="15"/>
        <v>0</v>
      </c>
    </row>
    <row r="132" spans="1:21" ht="10.5" customHeight="1">
      <c r="A132" s="34">
        <v>127</v>
      </c>
      <c r="B132" s="35" t="s">
        <v>105</v>
      </c>
      <c r="C132" s="19"/>
      <c r="D132" s="19"/>
      <c r="E132" s="19"/>
      <c r="F132" s="19"/>
      <c r="G132" s="19"/>
      <c r="H132" s="51"/>
      <c r="I132" s="51"/>
      <c r="J132" s="51"/>
      <c r="K132" s="51"/>
      <c r="L132" s="51"/>
      <c r="M132" s="51">
        <v>1.8</v>
      </c>
      <c r="N132" s="51">
        <v>8.76</v>
      </c>
      <c r="O132" s="51">
        <v>7</v>
      </c>
      <c r="P132" s="51">
        <v>2.8</v>
      </c>
      <c r="Q132" s="52"/>
      <c r="R132" s="23">
        <f t="shared" si="12"/>
        <v>0</v>
      </c>
      <c r="S132" s="23">
        <f t="shared" si="13"/>
        <v>0</v>
      </c>
      <c r="T132" s="23">
        <f t="shared" si="14"/>
        <v>0</v>
      </c>
      <c r="U132" s="23">
        <f t="shared" si="15"/>
        <v>0</v>
      </c>
    </row>
    <row r="133" spans="1:21" ht="10.5" customHeight="1">
      <c r="A133" s="34" t="s">
        <v>61</v>
      </c>
      <c r="B133" s="46" t="s">
        <v>133</v>
      </c>
      <c r="C133" s="19">
        <v>27292.337030000002</v>
      </c>
      <c r="D133" s="19">
        <v>44595.43584</v>
      </c>
      <c r="E133" s="19">
        <v>50601.09087</v>
      </c>
      <c r="F133" s="19">
        <v>27025.48613</v>
      </c>
      <c r="G133" s="19">
        <v>12322.920680000001</v>
      </c>
      <c r="H133" s="51">
        <v>13276.57941</v>
      </c>
      <c r="I133" s="51">
        <v>16037.60475</v>
      </c>
      <c r="J133" s="51">
        <v>17970.49213</v>
      </c>
      <c r="K133" s="51">
        <v>19310.93538</v>
      </c>
      <c r="L133" s="51">
        <v>20816.94575</v>
      </c>
      <c r="M133" s="51">
        <v>29092.24733</v>
      </c>
      <c r="N133" s="51">
        <v>32115.241719999998</v>
      </c>
      <c r="O133" s="51">
        <v>30854.5284</v>
      </c>
      <c r="P133" s="51">
        <v>24256.45709</v>
      </c>
      <c r="Q133" s="52">
        <v>23252.30619</v>
      </c>
      <c r="R133" s="47" t="s">
        <v>61</v>
      </c>
      <c r="S133" s="47" t="s">
        <v>61</v>
      </c>
      <c r="T133" s="47" t="s">
        <v>61</v>
      </c>
      <c r="U133" s="47" t="s">
        <v>61</v>
      </c>
    </row>
    <row r="134" spans="1:21" s="39" customFormat="1" ht="10.5" customHeight="1">
      <c r="A134" s="62" t="s">
        <v>57</v>
      </c>
      <c r="B134" s="63"/>
      <c r="C134" s="37">
        <f aca="true" t="shared" si="16" ref="C134:U134">SUM(C6:C133)</f>
        <v>366231.16694</v>
      </c>
      <c r="D134" s="37">
        <f t="shared" si="16"/>
        <v>386532.91710999986</v>
      </c>
      <c r="E134" s="37">
        <f t="shared" si="16"/>
        <v>446317.1250700002</v>
      </c>
      <c r="F134" s="37">
        <f t="shared" si="16"/>
        <v>528236.4781000001</v>
      </c>
      <c r="G134" s="37">
        <f t="shared" si="16"/>
        <v>554570.32954</v>
      </c>
      <c r="H134" s="37">
        <f t="shared" si="16"/>
        <v>636197.5935799998</v>
      </c>
      <c r="I134" s="37">
        <f t="shared" si="16"/>
        <v>674478.84375</v>
      </c>
      <c r="J134" s="37">
        <f t="shared" si="16"/>
        <v>736125.6788700001</v>
      </c>
      <c r="K134" s="37">
        <f t="shared" si="16"/>
        <v>843894.4688500002</v>
      </c>
      <c r="L134" s="37">
        <f t="shared" si="16"/>
        <v>970361.3041000003</v>
      </c>
      <c r="M134" s="37">
        <f t="shared" si="16"/>
        <v>1097091.9868799997</v>
      </c>
      <c r="N134" s="37">
        <f t="shared" si="16"/>
        <v>1144532.312539999</v>
      </c>
      <c r="O134" s="37">
        <f t="shared" si="16"/>
        <v>1261191.4007300003</v>
      </c>
      <c r="P134" s="37">
        <f t="shared" si="16"/>
        <v>1340288.7210000004</v>
      </c>
      <c r="Q134" s="57">
        <f t="shared" si="16"/>
        <v>1338062.635659999</v>
      </c>
      <c r="R134" s="38">
        <f t="shared" si="16"/>
        <v>99.99999999999994</v>
      </c>
      <c r="S134" s="38">
        <f t="shared" si="16"/>
        <v>100.00000000000004</v>
      </c>
      <c r="T134" s="38">
        <f t="shared" si="16"/>
        <v>99.99999999999999</v>
      </c>
      <c r="U134" s="38">
        <f t="shared" si="16"/>
        <v>100.00000000000004</v>
      </c>
    </row>
    <row r="135" spans="1:21" s="41" customFormat="1" ht="11.25" customHeight="1">
      <c r="A135" s="40" t="s">
        <v>134</v>
      </c>
      <c r="B135" s="48"/>
      <c r="C135" s="11">
        <v>10806.808</v>
      </c>
      <c r="D135" s="11">
        <v>17451.8154</v>
      </c>
      <c r="E135" s="11">
        <v>17474.788</v>
      </c>
      <c r="F135" s="11">
        <v>22854.161</v>
      </c>
      <c r="G135" s="11">
        <v>19896.901990000002</v>
      </c>
      <c r="H135" s="11">
        <v>9703.97783</v>
      </c>
      <c r="I135" s="11">
        <v>8071.7719071757</v>
      </c>
      <c r="J135" s="11">
        <v>11604.532200000001</v>
      </c>
      <c r="K135" s="21">
        <v>2099.65862</v>
      </c>
      <c r="L135" s="25">
        <v>15478.3476</v>
      </c>
      <c r="M135" s="25">
        <v>15070.42</v>
      </c>
      <c r="N135" s="21"/>
      <c r="O135" s="21"/>
      <c r="P135" s="56"/>
      <c r="Q135" s="27"/>
      <c r="R135" s="8"/>
      <c r="S135" s="8"/>
      <c r="T135" s="8"/>
      <c r="U135" s="8"/>
    </row>
    <row r="136" spans="1:21" s="13" customFormat="1" ht="12.75" customHeight="1">
      <c r="A136" s="62" t="s">
        <v>58</v>
      </c>
      <c r="B136" s="63"/>
      <c r="C136" s="42">
        <f>+C134+C135</f>
        <v>377037.97494000004</v>
      </c>
      <c r="D136" s="42">
        <f>+D134+D135</f>
        <v>403984.7325099999</v>
      </c>
      <c r="E136" s="42">
        <f>+E134+E135</f>
        <v>463791.9130700002</v>
      </c>
      <c r="F136" s="42">
        <f>+F134+F135</f>
        <v>551090.6391</v>
      </c>
      <c r="G136" s="42">
        <f>+G134+G135</f>
        <v>574467.23153</v>
      </c>
      <c r="H136" s="42">
        <f aca="true" t="shared" si="17" ref="H136:P136">+H134+H135</f>
        <v>645901.5714099997</v>
      </c>
      <c r="I136" s="42">
        <f t="shared" si="17"/>
        <v>682550.6156571757</v>
      </c>
      <c r="J136" s="42">
        <f t="shared" si="17"/>
        <v>747730.2110700001</v>
      </c>
      <c r="K136" s="42">
        <f t="shared" si="17"/>
        <v>845994.1274700002</v>
      </c>
      <c r="L136" s="42">
        <f t="shared" si="17"/>
        <v>985839.6517000003</v>
      </c>
      <c r="M136" s="42">
        <f t="shared" si="17"/>
        <v>1112162.4068799997</v>
      </c>
      <c r="N136" s="42">
        <f t="shared" si="17"/>
        <v>1144532.312539999</v>
      </c>
      <c r="O136" s="42">
        <f t="shared" si="17"/>
        <v>1261191.4007300003</v>
      </c>
      <c r="P136" s="42">
        <f t="shared" si="17"/>
        <v>1340288.7210000004</v>
      </c>
      <c r="Q136" s="58">
        <f>+Q134+Q135</f>
        <v>1338062.635659999</v>
      </c>
      <c r="R136" s="43" t="s">
        <v>61</v>
      </c>
      <c r="S136" s="43" t="s">
        <v>61</v>
      </c>
      <c r="T136" s="43" t="s">
        <v>61</v>
      </c>
      <c r="U136" s="43" t="s">
        <v>61</v>
      </c>
    </row>
    <row r="137" spans="1:19" ht="12.75">
      <c r="A137" s="14" t="s">
        <v>141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4"/>
      <c r="S137" s="4"/>
    </row>
    <row r="138" spans="1:19" ht="9.75" customHeight="1">
      <c r="A138" s="14" t="s">
        <v>132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8"/>
      <c r="S138" s="8"/>
    </row>
    <row r="139" spans="1:19" ht="9.75" customHeight="1">
      <c r="A139" s="14" t="s">
        <v>64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6"/>
    </row>
    <row r="140" spans="1:19" ht="9.75" customHeight="1">
      <c r="A140" s="14" t="s">
        <v>136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7"/>
      <c r="S140" s="1"/>
    </row>
    <row r="141" spans="1:11" ht="9.75" customHeight="1">
      <c r="A141" s="20" t="s">
        <v>135</v>
      </c>
      <c r="H141" s="1"/>
      <c r="I141" s="1"/>
      <c r="J141" s="1"/>
      <c r="K141" s="1"/>
    </row>
    <row r="142" spans="1:18" ht="12.75">
      <c r="A142" s="14"/>
      <c r="B142" s="12"/>
      <c r="C142" s="12"/>
      <c r="D142" s="12"/>
      <c r="E142" s="12"/>
      <c r="F142" s="12"/>
      <c r="G142" s="1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8:17" ht="12.75"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ht="12.75"/>
    <row r="145" spans="8:17" ht="12.75"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</sheetData>
  <sheetProtection/>
  <mergeCells count="6">
    <mergeCell ref="A134:B134"/>
    <mergeCell ref="A136:B136"/>
    <mergeCell ref="A4:A5"/>
    <mergeCell ref="B4:B5"/>
    <mergeCell ref="C4:P4"/>
    <mergeCell ref="R4:U4"/>
  </mergeCells>
  <printOptions horizontalCentered="1" verticalCentered="1"/>
  <pageMargins left="0.5905511811023623" right="0.5905511811023623" top="0.6692913385826772" bottom="0.6692913385826772" header="0" footer="0"/>
  <pageSetup horizontalDpi="600" verticalDpi="600" orientation="landscape" paperSize="9" scale="85" r:id="rId2"/>
  <ignoredErrors>
    <ignoredError sqref="C134:M134 N134:Q1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2016-06-20T19:36:45Z</cp:lastPrinted>
  <dcterms:created xsi:type="dcterms:W3CDTF">2001-06-20T19:50:41Z</dcterms:created>
  <dcterms:modified xsi:type="dcterms:W3CDTF">2016-06-20T21:01:40Z</dcterms:modified>
  <cp:category/>
  <cp:version/>
  <cp:contentType/>
  <cp:contentStatus/>
</cp:coreProperties>
</file>